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 activeTab="5"/>
  </bookViews>
  <sheets>
    <sheet name="2" sheetId="51" r:id="rId1"/>
    <sheet name="3" sheetId="9" r:id="rId2"/>
    <sheet name="4" sheetId="54" r:id="rId3"/>
    <sheet name="5" sheetId="55" r:id="rId4"/>
    <sheet name="6" sheetId="56" r:id="rId5"/>
    <sheet name="7" sheetId="13" r:id="rId6"/>
    <sheet name="8" sheetId="57" r:id="rId7"/>
    <sheet name="9" sheetId="15" r:id="rId8"/>
    <sheet name="10" sheetId="16" r:id="rId9"/>
    <sheet name="12" sheetId="63" r:id="rId10"/>
    <sheet name="15" sheetId="18" r:id="rId11"/>
    <sheet name="16 " sheetId="65" r:id="rId12"/>
    <sheet name="20" sheetId="58" r:id="rId13"/>
    <sheet name="21" sheetId="22" r:id="rId14"/>
    <sheet name="22" sheetId="23" r:id="rId15"/>
    <sheet name="23" sheetId="24" r:id="rId16"/>
    <sheet name="24" sheetId="25" r:id="rId17"/>
    <sheet name="25" sheetId="26" r:id="rId18"/>
    <sheet name="26" sheetId="27" r:id="rId19"/>
    <sheet name="27" sheetId="28" r:id="rId20"/>
    <sheet name="28" sheetId="59" r:id="rId21"/>
    <sheet name="30" sheetId="31" r:id="rId22"/>
    <sheet name="31" sheetId="32" r:id="rId23"/>
    <sheet name="32" sheetId="33" r:id="rId24"/>
    <sheet name="33" sheetId="52" r:id="rId25"/>
    <sheet name="34" sheetId="46" r:id="rId26"/>
    <sheet name="35" sheetId="62" r:id="rId27"/>
    <sheet name="36" sheetId="48" r:id="rId28"/>
    <sheet name="37" sheetId="60" r:id="rId29"/>
    <sheet name="38" sheetId="61" r:id="rId30"/>
    <sheet name="свод" sheetId="66" r:id="rId31"/>
  </sheets>
  <definedNames>
    <definedName name="_xlnm.Print_Area" localSheetId="8">'10'!$A$1:$P$117</definedName>
    <definedName name="_xlnm.Print_Area" localSheetId="9">'12'!$A$1:$P$184</definedName>
    <definedName name="_xlnm.Print_Area" localSheetId="10">'15'!$A$1:$P$115</definedName>
    <definedName name="_xlnm.Print_Area" localSheetId="11">'16 '!$A$1:$P$117</definedName>
    <definedName name="_xlnm.Print_Area" localSheetId="12">'20'!$A$1:$P$117</definedName>
    <definedName name="_xlnm.Print_Area" localSheetId="13">'21'!$A$1:$P$117</definedName>
    <definedName name="_xlnm.Print_Area" localSheetId="14">'22'!$A$1:$P$117</definedName>
    <definedName name="_xlnm.Print_Area" localSheetId="15">'23'!$A$1:$P$117</definedName>
    <definedName name="_xlnm.Print_Area" localSheetId="16">'24'!$A$4:$P$117</definedName>
    <definedName name="_xlnm.Print_Area" localSheetId="17">'25'!$A$1:$P$117</definedName>
    <definedName name="_xlnm.Print_Area" localSheetId="18">'26'!$A$1:$P$117</definedName>
    <definedName name="_xlnm.Print_Area" localSheetId="19">'27'!$A$1:$P$117</definedName>
    <definedName name="_xlnm.Print_Area" localSheetId="20">'28'!$A$1:$P$117</definedName>
    <definedName name="_xlnm.Print_Area" localSheetId="1">'3'!$A$1:$P$117</definedName>
    <definedName name="_xlnm.Print_Area" localSheetId="21">'30'!$A$1:$P$117</definedName>
    <definedName name="_xlnm.Print_Area" localSheetId="22">'31'!$A$1:$P$114</definedName>
    <definedName name="_xlnm.Print_Area" localSheetId="23">'32'!$A$1:$P$117</definedName>
    <definedName name="_xlnm.Print_Area" localSheetId="24">'33'!$A$1:$P$118</definedName>
    <definedName name="_xlnm.Print_Area" localSheetId="25">'34'!$A$1:$P$117</definedName>
    <definedName name="_xlnm.Print_Area" localSheetId="26">'35'!$A$1:$P$195</definedName>
    <definedName name="_xlnm.Print_Area" localSheetId="27">'36'!$A$1:$P$115</definedName>
    <definedName name="_xlnm.Print_Area" localSheetId="28">'37'!$A$1:$P$118</definedName>
    <definedName name="_xlnm.Print_Area" localSheetId="29">'38'!$A$1:$P$117</definedName>
    <definedName name="_xlnm.Print_Area" localSheetId="2">'4'!$A$1:$P$117</definedName>
    <definedName name="_xlnm.Print_Area" localSheetId="3">'5'!$A$1:$N$117</definedName>
    <definedName name="_xlnm.Print_Area" localSheetId="4">'6'!$A$1:$P$117</definedName>
    <definedName name="_xlnm.Print_Area" localSheetId="5">'7'!$A$1:$P$117</definedName>
    <definedName name="_xlnm.Print_Area" localSheetId="6">'8'!$A$1:$P$117</definedName>
    <definedName name="_xlnm.Print_Area" localSheetId="7">'9'!$A$1:$P$117</definedName>
    <definedName name="_xlnm.Print_Area" localSheetId="30">свод!$A$4:$P$117</definedName>
  </definedNames>
  <calcPr calcId="124519" refMode="R1C1" fullPrecision="0"/>
</workbook>
</file>

<file path=xl/calcChain.xml><?xml version="1.0" encoding="utf-8"?>
<calcChain xmlns="http://schemas.openxmlformats.org/spreadsheetml/2006/main">
  <c r="J107" i="66"/>
  <c r="K107"/>
  <c r="J108"/>
  <c r="M108" s="1"/>
  <c r="K108"/>
  <c r="J109"/>
  <c r="K109"/>
  <c r="J110"/>
  <c r="K110"/>
  <c r="J111"/>
  <c r="K111"/>
  <c r="K105"/>
  <c r="K112" s="1"/>
  <c r="J105"/>
  <c r="L105" s="1"/>
  <c r="M105" s="1"/>
  <c r="K106"/>
  <c r="J106"/>
  <c r="J112"/>
  <c r="L112" s="1"/>
  <c r="J78"/>
  <c r="K78"/>
  <c r="K84" s="1"/>
  <c r="J79"/>
  <c r="K79"/>
  <c r="J80"/>
  <c r="K80"/>
  <c r="J81"/>
  <c r="L81" s="1"/>
  <c r="M81" s="1"/>
  <c r="K81"/>
  <c r="J82"/>
  <c r="K82"/>
  <c r="J83"/>
  <c r="L83" s="1"/>
  <c r="K83"/>
  <c r="K77"/>
  <c r="J77"/>
  <c r="J51"/>
  <c r="M51" s="1"/>
  <c r="K51"/>
  <c r="J52"/>
  <c r="K52"/>
  <c r="K57" s="1"/>
  <c r="K113" s="1"/>
  <c r="J53"/>
  <c r="M53" s="1"/>
  <c r="K53"/>
  <c r="K50"/>
  <c r="J50"/>
  <c r="J57" s="1"/>
  <c r="L111"/>
  <c r="M111"/>
  <c r="L109"/>
  <c r="M109"/>
  <c r="L108"/>
  <c r="L107"/>
  <c r="M107"/>
  <c r="M98"/>
  <c r="M97"/>
  <c r="M96"/>
  <c r="M95"/>
  <c r="L82"/>
  <c r="M82" s="1"/>
  <c r="L80"/>
  <c r="M80"/>
  <c r="L78"/>
  <c r="M78"/>
  <c r="M70"/>
  <c r="M69"/>
  <c r="M68"/>
  <c r="M67"/>
  <c r="L56"/>
  <c r="L55"/>
  <c r="M55" s="1"/>
  <c r="L54"/>
  <c r="M54"/>
  <c r="L53"/>
  <c r="L52"/>
  <c r="M52"/>
  <c r="L51"/>
  <c r="M43"/>
  <c r="M42"/>
  <c r="M41"/>
  <c r="M40"/>
  <c r="F40"/>
  <c r="M56"/>
  <c r="K57" i="63"/>
  <c r="J112" i="58"/>
  <c r="L78" i="57"/>
  <c r="M78"/>
  <c r="L79"/>
  <c r="M79"/>
  <c r="L80"/>
  <c r="M80"/>
  <c r="L77"/>
  <c r="M77"/>
  <c r="L106" i="13"/>
  <c r="M106"/>
  <c r="L107"/>
  <c r="M107"/>
  <c r="L108"/>
  <c r="M108"/>
  <c r="L109"/>
  <c r="M109"/>
  <c r="L110"/>
  <c r="M110"/>
  <c r="L111"/>
  <c r="M111"/>
  <c r="L105"/>
  <c r="M105"/>
  <c r="L78"/>
  <c r="M78"/>
  <c r="L79"/>
  <c r="M79"/>
  <c r="L80"/>
  <c r="M80"/>
  <c r="L81"/>
  <c r="M81"/>
  <c r="L82"/>
  <c r="M82"/>
  <c r="L83"/>
  <c r="M83"/>
  <c r="L77"/>
  <c r="M77"/>
  <c r="L51"/>
  <c r="M51"/>
  <c r="L52"/>
  <c r="M52"/>
  <c r="L53"/>
  <c r="M53"/>
  <c r="L54"/>
  <c r="M54"/>
  <c r="L55"/>
  <c r="M55"/>
  <c r="L56"/>
  <c r="L50"/>
  <c r="M50"/>
  <c r="L106" i="56"/>
  <c r="M106"/>
  <c r="L107"/>
  <c r="M107"/>
  <c r="L108"/>
  <c r="M108"/>
  <c r="L109"/>
  <c r="M109"/>
  <c r="L110"/>
  <c r="M110"/>
  <c r="L111"/>
  <c r="M111"/>
  <c r="L105"/>
  <c r="M105"/>
  <c r="L78"/>
  <c r="M78"/>
  <c r="L79"/>
  <c r="M79"/>
  <c r="L80"/>
  <c r="M80"/>
  <c r="L81"/>
  <c r="M81"/>
  <c r="L82"/>
  <c r="M82"/>
  <c r="L83"/>
  <c r="M83"/>
  <c r="L77"/>
  <c r="M77"/>
  <c r="L51"/>
  <c r="M51"/>
  <c r="L52"/>
  <c r="M52"/>
  <c r="L53"/>
  <c r="M53"/>
  <c r="L54"/>
  <c r="M54"/>
  <c r="L55"/>
  <c r="M55"/>
  <c r="L56"/>
  <c r="L50"/>
  <c r="M50"/>
  <c r="L106" i="55"/>
  <c r="M106"/>
  <c r="L107"/>
  <c r="M107"/>
  <c r="L108"/>
  <c r="M108"/>
  <c r="L109"/>
  <c r="M109"/>
  <c r="L110"/>
  <c r="M110"/>
  <c r="L111"/>
  <c r="M111"/>
  <c r="L105"/>
  <c r="M105"/>
  <c r="L78"/>
  <c r="M78"/>
  <c r="L79"/>
  <c r="M79"/>
  <c r="L80"/>
  <c r="M80"/>
  <c r="L81"/>
  <c r="M81"/>
  <c r="L82"/>
  <c r="M82"/>
  <c r="L83"/>
  <c r="M83"/>
  <c r="L77"/>
  <c r="M77"/>
  <c r="L51"/>
  <c r="M51"/>
  <c r="L52"/>
  <c r="M52"/>
  <c r="L53"/>
  <c r="M53"/>
  <c r="L54"/>
  <c r="M54"/>
  <c r="L55"/>
  <c r="M55"/>
  <c r="L56"/>
  <c r="L50"/>
  <c r="M50"/>
  <c r="L106" i="54"/>
  <c r="M106"/>
  <c r="L107"/>
  <c r="M107"/>
  <c r="L108"/>
  <c r="M108"/>
  <c r="L109"/>
  <c r="M109"/>
  <c r="L110"/>
  <c r="M110"/>
  <c r="L111"/>
  <c r="M111"/>
  <c r="L105"/>
  <c r="M105"/>
  <c r="L78"/>
  <c r="M78"/>
  <c r="L79"/>
  <c r="M79"/>
  <c r="L80"/>
  <c r="M80"/>
  <c r="L81"/>
  <c r="M81"/>
  <c r="L82"/>
  <c r="M82"/>
  <c r="L83"/>
  <c r="M83"/>
  <c r="L77"/>
  <c r="M77"/>
  <c r="L51"/>
  <c r="M51"/>
  <c r="L52"/>
  <c r="M52"/>
  <c r="L53"/>
  <c r="M53"/>
  <c r="L50"/>
  <c r="M50"/>
  <c r="L106" i="57"/>
  <c r="M106"/>
  <c r="L107"/>
  <c r="M107"/>
  <c r="L108"/>
  <c r="M108"/>
  <c r="L109"/>
  <c r="M109"/>
  <c r="L110"/>
  <c r="M110"/>
  <c r="L111"/>
  <c r="M111"/>
  <c r="L105"/>
  <c r="M105"/>
  <c r="L81"/>
  <c r="M81"/>
  <c r="L82"/>
  <c r="M82"/>
  <c r="L83"/>
  <c r="M83"/>
  <c r="L51"/>
  <c r="M51"/>
  <c r="L52"/>
  <c r="M52"/>
  <c r="L53"/>
  <c r="M53"/>
  <c r="L54"/>
  <c r="M54"/>
  <c r="L55"/>
  <c r="M55"/>
  <c r="L56"/>
  <c r="L50"/>
  <c r="M50"/>
  <c r="L106" i="15"/>
  <c r="M106"/>
  <c r="L107"/>
  <c r="M107"/>
  <c r="L108"/>
  <c r="M108"/>
  <c r="L109"/>
  <c r="M109"/>
  <c r="L110"/>
  <c r="M110"/>
  <c r="L111"/>
  <c r="M111"/>
  <c r="L105"/>
  <c r="M105"/>
  <c r="L78"/>
  <c r="M78"/>
  <c r="L79"/>
  <c r="M79"/>
  <c r="L80"/>
  <c r="M80"/>
  <c r="L81"/>
  <c r="M81"/>
  <c r="L82"/>
  <c r="M82"/>
  <c r="L83"/>
  <c r="M83"/>
  <c r="L77"/>
  <c r="M77"/>
  <c r="L51"/>
  <c r="M51"/>
  <c r="L52"/>
  <c r="M52"/>
  <c r="L53"/>
  <c r="M53"/>
  <c r="L54"/>
  <c r="M54"/>
  <c r="L55"/>
  <c r="M55"/>
  <c r="L56"/>
  <c r="L50"/>
  <c r="M50"/>
  <c r="L106" i="16"/>
  <c r="M106"/>
  <c r="L107"/>
  <c r="M107"/>
  <c r="L108"/>
  <c r="M108"/>
  <c r="L109"/>
  <c r="M109"/>
  <c r="L110"/>
  <c r="M110"/>
  <c r="L111"/>
  <c r="M111"/>
  <c r="L105"/>
  <c r="M105"/>
  <c r="L78"/>
  <c r="M78"/>
  <c r="L79"/>
  <c r="M79"/>
  <c r="L80"/>
  <c r="M80"/>
  <c r="L81"/>
  <c r="M81"/>
  <c r="L82"/>
  <c r="M82"/>
  <c r="L83"/>
  <c r="M83"/>
  <c r="L77"/>
  <c r="M77"/>
  <c r="L51"/>
  <c r="M51"/>
  <c r="L52"/>
  <c r="M52"/>
  <c r="L53"/>
  <c r="M53"/>
  <c r="L54"/>
  <c r="M54"/>
  <c r="L55"/>
  <c r="M55"/>
  <c r="L56"/>
  <c r="L50"/>
  <c r="M50"/>
  <c r="L172" i="63"/>
  <c r="M172"/>
  <c r="L171"/>
  <c r="M171"/>
  <c r="M150"/>
  <c r="M151"/>
  <c r="L136"/>
  <c r="M136"/>
  <c r="M124"/>
  <c r="M123"/>
  <c r="L105"/>
  <c r="M105"/>
  <c r="M111"/>
  <c r="M110"/>
  <c r="M109"/>
  <c r="M108"/>
  <c r="M107"/>
  <c r="M98"/>
  <c r="M95"/>
  <c r="M97"/>
  <c r="M96"/>
  <c r="L80"/>
  <c r="M80"/>
  <c r="M67"/>
  <c r="M70"/>
  <c r="M69"/>
  <c r="M68"/>
  <c r="M41"/>
  <c r="M42"/>
  <c r="M43"/>
  <c r="M40"/>
  <c r="L78"/>
  <c r="M78"/>
  <c r="L79"/>
  <c r="M79"/>
  <c r="L81"/>
  <c r="L82"/>
  <c r="L83"/>
  <c r="L77"/>
  <c r="M77"/>
  <c r="L78" i="18"/>
  <c r="M78"/>
  <c r="L79"/>
  <c r="M79"/>
  <c r="L80"/>
  <c r="M80"/>
  <c r="L81"/>
  <c r="M81"/>
  <c r="L82"/>
  <c r="M82"/>
  <c r="L83"/>
  <c r="M83"/>
  <c r="L77"/>
  <c r="M77"/>
  <c r="L51"/>
  <c r="M51"/>
  <c r="L52"/>
  <c r="M52"/>
  <c r="L53"/>
  <c r="M53"/>
  <c r="L54"/>
  <c r="M54"/>
  <c r="L55"/>
  <c r="M55"/>
  <c r="L56"/>
  <c r="L50"/>
  <c r="M50"/>
  <c r="L51" i="63"/>
  <c r="M51"/>
  <c r="L52"/>
  <c r="M52"/>
  <c r="L53"/>
  <c r="M53"/>
  <c r="L54"/>
  <c r="M54"/>
  <c r="L55"/>
  <c r="M55"/>
  <c r="L50"/>
  <c r="M50"/>
  <c r="L110" i="65"/>
  <c r="M110"/>
  <c r="L106" i="22"/>
  <c r="M106"/>
  <c r="L107"/>
  <c r="M107"/>
  <c r="L108"/>
  <c r="M108"/>
  <c r="L105"/>
  <c r="M105"/>
  <c r="L80" i="65"/>
  <c r="M80"/>
  <c r="L81"/>
  <c r="M81"/>
  <c r="L82"/>
  <c r="M82"/>
  <c r="L83"/>
  <c r="M83"/>
  <c r="L79"/>
  <c r="M79"/>
  <c r="L109" i="22"/>
  <c r="M109"/>
  <c r="L110"/>
  <c r="M110"/>
  <c r="L111"/>
  <c r="M111"/>
  <c r="M53" i="65"/>
  <c r="M78"/>
  <c r="L80" i="58"/>
  <c r="M80"/>
  <c r="L79"/>
  <c r="M79"/>
  <c r="L78"/>
  <c r="M78"/>
  <c r="L80" i="9"/>
  <c r="M80"/>
  <c r="L79"/>
  <c r="M79"/>
  <c r="L78"/>
  <c r="M78"/>
  <c r="L106" i="63"/>
  <c r="M106"/>
  <c r="L106" i="18"/>
  <c r="L106" i="65"/>
  <c r="L106" i="58"/>
  <c r="M106"/>
  <c r="L106" i="9"/>
  <c r="M106"/>
  <c r="L77"/>
  <c r="M77"/>
  <c r="L108" i="51"/>
  <c r="M108"/>
  <c r="L51" i="9"/>
  <c r="M51"/>
  <c r="L52"/>
  <c r="M52"/>
  <c r="L53"/>
  <c r="M53"/>
  <c r="L50"/>
  <c r="M50"/>
  <c r="L106" i="51"/>
  <c r="M106"/>
  <c r="L107"/>
  <c r="M107"/>
  <c r="L109"/>
  <c r="M109"/>
  <c r="L110"/>
  <c r="M110"/>
  <c r="L111"/>
  <c r="M111"/>
  <c r="L107" i="58"/>
  <c r="M107"/>
  <c r="L108"/>
  <c r="M108"/>
  <c r="L109"/>
  <c r="M109"/>
  <c r="L110"/>
  <c r="M110"/>
  <c r="L111"/>
  <c r="M111"/>
  <c r="L105" i="51"/>
  <c r="M105"/>
  <c r="L105" i="58"/>
  <c r="M105"/>
  <c r="L78" i="51"/>
  <c r="M78"/>
  <c r="L79"/>
  <c r="M79"/>
  <c r="L80"/>
  <c r="M80"/>
  <c r="L81"/>
  <c r="M81"/>
  <c r="L82"/>
  <c r="M82"/>
  <c r="L83"/>
  <c r="M83"/>
  <c r="L81" i="58"/>
  <c r="M81"/>
  <c r="L82"/>
  <c r="M82"/>
  <c r="L83"/>
  <c r="M83"/>
  <c r="L77" i="51"/>
  <c r="M77"/>
  <c r="L77" i="58"/>
  <c r="M77"/>
  <c r="L51" i="51"/>
  <c r="M51"/>
  <c r="L52"/>
  <c r="M52"/>
  <c r="L53"/>
  <c r="M53"/>
  <c r="L54"/>
  <c r="M54"/>
  <c r="L55"/>
  <c r="M55"/>
  <c r="L56"/>
  <c r="L51" i="58"/>
  <c r="M51"/>
  <c r="L52"/>
  <c r="M52"/>
  <c r="L53"/>
  <c r="M53"/>
  <c r="L54"/>
  <c r="M54"/>
  <c r="L55"/>
  <c r="M55"/>
  <c r="L56"/>
  <c r="L50"/>
  <c r="M50"/>
  <c r="L50" i="51"/>
  <c r="M50"/>
  <c r="F40" i="61"/>
  <c r="M40"/>
  <c r="M41"/>
  <c r="M42"/>
  <c r="M43"/>
  <c r="L50"/>
  <c r="M50"/>
  <c r="L51"/>
  <c r="M51"/>
  <c r="L52"/>
  <c r="M52"/>
  <c r="L53"/>
  <c r="M53"/>
  <c r="L54"/>
  <c r="M54"/>
  <c r="L55"/>
  <c r="M55"/>
  <c r="L56"/>
  <c r="J57"/>
  <c r="M67"/>
  <c r="M68"/>
  <c r="M69"/>
  <c r="M70"/>
  <c r="L77"/>
  <c r="M77"/>
  <c r="L78"/>
  <c r="M78"/>
  <c r="L79"/>
  <c r="M79"/>
  <c r="L80"/>
  <c r="M80"/>
  <c r="L81"/>
  <c r="M81"/>
  <c r="L82"/>
  <c r="M82"/>
  <c r="L83"/>
  <c r="M83"/>
  <c r="J84"/>
  <c r="K84"/>
  <c r="M95"/>
  <c r="M96"/>
  <c r="M97"/>
  <c r="M98"/>
  <c r="L105"/>
  <c r="M105"/>
  <c r="L106"/>
  <c r="M106"/>
  <c r="L107"/>
  <c r="M107"/>
  <c r="L108"/>
  <c r="M108"/>
  <c r="L109"/>
  <c r="M109"/>
  <c r="L110"/>
  <c r="M110"/>
  <c r="L111"/>
  <c r="M111"/>
  <c r="J112"/>
  <c r="K112"/>
  <c r="J113"/>
  <c r="F40" i="60"/>
  <c r="M40"/>
  <c r="M41"/>
  <c r="M42"/>
  <c r="M43"/>
  <c r="L51"/>
  <c r="M51"/>
  <c r="J57"/>
  <c r="M67"/>
  <c r="M68"/>
  <c r="M69"/>
  <c r="M70"/>
  <c r="L78"/>
  <c r="M78"/>
  <c r="J84"/>
  <c r="K84"/>
  <c r="M95"/>
  <c r="M96"/>
  <c r="M97"/>
  <c r="M98"/>
  <c r="L105"/>
  <c r="L106"/>
  <c r="M106"/>
  <c r="L107"/>
  <c r="L108"/>
  <c r="L109"/>
  <c r="L110"/>
  <c r="L111"/>
  <c r="J112"/>
  <c r="L112"/>
  <c r="K112"/>
  <c r="F40" i="48"/>
  <c r="M40"/>
  <c r="M41"/>
  <c r="M42"/>
  <c r="M43"/>
  <c r="L50"/>
  <c r="M50"/>
  <c r="L51"/>
  <c r="M51"/>
  <c r="L52"/>
  <c r="M52"/>
  <c r="L53"/>
  <c r="M53"/>
  <c r="L54"/>
  <c r="M54"/>
  <c r="L55"/>
  <c r="M55"/>
  <c r="L56"/>
  <c r="J57"/>
  <c r="M67"/>
  <c r="M68"/>
  <c r="M69"/>
  <c r="M70"/>
  <c r="L77"/>
  <c r="M77"/>
  <c r="L78"/>
  <c r="M78"/>
  <c r="L79"/>
  <c r="M79"/>
  <c r="L80"/>
  <c r="M80"/>
  <c r="L81"/>
  <c r="M81"/>
  <c r="L82"/>
  <c r="M82"/>
  <c r="L83"/>
  <c r="M83"/>
  <c r="J84"/>
  <c r="K84"/>
  <c r="M95"/>
  <c r="M96"/>
  <c r="M97"/>
  <c r="M98"/>
  <c r="L105"/>
  <c r="M105"/>
  <c r="L106"/>
  <c r="M106"/>
  <c r="L107"/>
  <c r="M107"/>
  <c r="L108"/>
  <c r="M108"/>
  <c r="L109"/>
  <c r="M109"/>
  <c r="L110"/>
  <c r="M110"/>
  <c r="L111"/>
  <c r="M111"/>
  <c r="J112"/>
  <c r="K112"/>
  <c r="J113"/>
  <c r="F40" i="62"/>
  <c r="M40"/>
  <c r="M41"/>
  <c r="M42"/>
  <c r="M43"/>
  <c r="L50"/>
  <c r="M50"/>
  <c r="L51"/>
  <c r="M51"/>
  <c r="L52"/>
  <c r="M52"/>
  <c r="L53"/>
  <c r="M53"/>
  <c r="L54"/>
  <c r="M54"/>
  <c r="L55"/>
  <c r="M55"/>
  <c r="L56"/>
  <c r="J57"/>
  <c r="M67"/>
  <c r="M68"/>
  <c r="M69"/>
  <c r="M70"/>
  <c r="L77"/>
  <c r="M77"/>
  <c r="L78"/>
  <c r="M78"/>
  <c r="L79"/>
  <c r="M79"/>
  <c r="L80"/>
  <c r="M80"/>
  <c r="J84"/>
  <c r="K84"/>
  <c r="M95"/>
  <c r="M96"/>
  <c r="M97"/>
  <c r="M98"/>
  <c r="L105"/>
  <c r="L106"/>
  <c r="L107"/>
  <c r="L108"/>
  <c r="L109"/>
  <c r="L110"/>
  <c r="L111"/>
  <c r="J112"/>
  <c r="J113"/>
  <c r="K112"/>
  <c r="L112"/>
  <c r="M124"/>
  <c r="M125"/>
  <c r="L132"/>
  <c r="M132"/>
  <c r="L133"/>
  <c r="M133"/>
  <c r="L134"/>
  <c r="M134"/>
  <c r="L135"/>
  <c r="M135"/>
  <c r="L136"/>
  <c r="M136"/>
  <c r="L137"/>
  <c r="M137"/>
  <c r="L138"/>
  <c r="L139"/>
  <c r="L140"/>
  <c r="J141"/>
  <c r="K141"/>
  <c r="M152"/>
  <c r="M153"/>
  <c r="L163"/>
  <c r="M163"/>
  <c r="L164"/>
  <c r="M164"/>
  <c r="L165"/>
  <c r="M165"/>
  <c r="L166"/>
  <c r="M166"/>
  <c r="L167"/>
  <c r="M167"/>
  <c r="L168"/>
  <c r="M168"/>
  <c r="L169"/>
  <c r="M169"/>
  <c r="L170"/>
  <c r="M170"/>
  <c r="L171"/>
  <c r="M171"/>
  <c r="L172"/>
  <c r="M172"/>
  <c r="L173"/>
  <c r="M173"/>
  <c r="L174"/>
  <c r="M174"/>
  <c r="L175"/>
  <c r="M175"/>
  <c r="J182"/>
  <c r="K182"/>
  <c r="F40" i="46"/>
  <c r="M40"/>
  <c r="M41"/>
  <c r="M42"/>
  <c r="M43"/>
  <c r="L50"/>
  <c r="M50"/>
  <c r="L51"/>
  <c r="M51"/>
  <c r="L52"/>
  <c r="M52"/>
  <c r="L53"/>
  <c r="M53"/>
  <c r="L54"/>
  <c r="M54"/>
  <c r="L55"/>
  <c r="M55"/>
  <c r="L56"/>
  <c r="J57"/>
  <c r="M67"/>
  <c r="M68"/>
  <c r="M69"/>
  <c r="M70"/>
  <c r="L77"/>
  <c r="M77"/>
  <c r="L78"/>
  <c r="M78"/>
  <c r="L79"/>
  <c r="M79"/>
  <c r="L80"/>
  <c r="M80"/>
  <c r="L81"/>
  <c r="M81"/>
  <c r="L82"/>
  <c r="M82"/>
  <c r="L83"/>
  <c r="M83"/>
  <c r="J84"/>
  <c r="K84"/>
  <c r="M95"/>
  <c r="M96"/>
  <c r="M97"/>
  <c r="M98"/>
  <c r="L105"/>
  <c r="L106"/>
  <c r="L107"/>
  <c r="L108"/>
  <c r="L109"/>
  <c r="L110"/>
  <c r="L111"/>
  <c r="J112"/>
  <c r="K112"/>
  <c r="M40" i="52"/>
  <c r="M41"/>
  <c r="M42"/>
  <c r="M43"/>
  <c r="L50"/>
  <c r="M50"/>
  <c r="L51"/>
  <c r="M51"/>
  <c r="L52"/>
  <c r="M52"/>
  <c r="L53"/>
  <c r="M53"/>
  <c r="L54"/>
  <c r="M54"/>
  <c r="L55"/>
  <c r="M55"/>
  <c r="L56"/>
  <c r="J57"/>
  <c r="M67"/>
  <c r="M68"/>
  <c r="M69"/>
  <c r="M70"/>
  <c r="L77"/>
  <c r="M77"/>
  <c r="L78"/>
  <c r="M78"/>
  <c r="L79"/>
  <c r="M79"/>
  <c r="L80"/>
  <c r="M80"/>
  <c r="L81"/>
  <c r="M81"/>
  <c r="L82"/>
  <c r="M82"/>
  <c r="L83"/>
  <c r="M83"/>
  <c r="J84"/>
  <c r="K84"/>
  <c r="M95"/>
  <c r="M96"/>
  <c r="M97"/>
  <c r="M98"/>
  <c r="L105"/>
  <c r="M105"/>
  <c r="L106"/>
  <c r="M106"/>
  <c r="L107"/>
  <c r="M107"/>
  <c r="L108"/>
  <c r="M108"/>
  <c r="L109"/>
  <c r="M109"/>
  <c r="L110"/>
  <c r="M110"/>
  <c r="L111"/>
  <c r="M111"/>
  <c r="J112"/>
  <c r="K112"/>
  <c r="L112"/>
  <c r="F40" i="33"/>
  <c r="M40"/>
  <c r="M41"/>
  <c r="M42"/>
  <c r="M43"/>
  <c r="L50"/>
  <c r="M50"/>
  <c r="L51"/>
  <c r="M51"/>
  <c r="L52"/>
  <c r="M52"/>
  <c r="L53"/>
  <c r="M53"/>
  <c r="L54"/>
  <c r="M54"/>
  <c r="L55"/>
  <c r="M55"/>
  <c r="L56"/>
  <c r="J57"/>
  <c r="M67"/>
  <c r="M68"/>
  <c r="M69"/>
  <c r="M70"/>
  <c r="L77"/>
  <c r="M77"/>
  <c r="L78"/>
  <c r="M78"/>
  <c r="L79"/>
  <c r="M79"/>
  <c r="L80"/>
  <c r="M80"/>
  <c r="J84"/>
  <c r="K84"/>
  <c r="M95"/>
  <c r="M96"/>
  <c r="M97"/>
  <c r="M98"/>
  <c r="L105"/>
  <c r="M105"/>
  <c r="L106"/>
  <c r="M106"/>
  <c r="L107"/>
  <c r="M107"/>
  <c r="L108"/>
  <c r="M108"/>
  <c r="L109"/>
  <c r="M109"/>
  <c r="L110"/>
  <c r="M110"/>
  <c r="L111"/>
  <c r="M111"/>
  <c r="J112"/>
  <c r="J113"/>
  <c r="K112"/>
  <c r="F40" i="32"/>
  <c r="M40"/>
  <c r="M41"/>
  <c r="M42"/>
  <c r="M43"/>
  <c r="L50"/>
  <c r="M50"/>
  <c r="L51"/>
  <c r="M51"/>
  <c r="L52"/>
  <c r="M52"/>
  <c r="L53"/>
  <c r="M53"/>
  <c r="L54"/>
  <c r="M54"/>
  <c r="L55"/>
  <c r="M55"/>
  <c r="L56"/>
  <c r="J57"/>
  <c r="M67"/>
  <c r="M68"/>
  <c r="M69"/>
  <c r="M70"/>
  <c r="L77"/>
  <c r="M77"/>
  <c r="L78"/>
  <c r="M78"/>
  <c r="L79"/>
  <c r="M79"/>
  <c r="L80"/>
  <c r="M80"/>
  <c r="L81"/>
  <c r="M81"/>
  <c r="L82"/>
  <c r="M82"/>
  <c r="L83"/>
  <c r="M83"/>
  <c r="J84"/>
  <c r="K84"/>
  <c r="M95"/>
  <c r="M96"/>
  <c r="M97"/>
  <c r="M98"/>
  <c r="L105"/>
  <c r="M105"/>
  <c r="L106"/>
  <c r="M106"/>
  <c r="L107"/>
  <c r="M107"/>
  <c r="L108"/>
  <c r="M108"/>
  <c r="L109"/>
  <c r="M109"/>
  <c r="L110"/>
  <c r="M110"/>
  <c r="L111"/>
  <c r="M111"/>
  <c r="J112"/>
  <c r="L112"/>
  <c r="K112"/>
  <c r="F40" i="31"/>
  <c r="M40"/>
  <c r="M41"/>
  <c r="M42"/>
  <c r="M43"/>
  <c r="L50"/>
  <c r="M50"/>
  <c r="L51"/>
  <c r="M51"/>
  <c r="L52"/>
  <c r="M52"/>
  <c r="L53"/>
  <c r="M53"/>
  <c r="J57"/>
  <c r="M67"/>
  <c r="M68"/>
  <c r="M69"/>
  <c r="M70"/>
  <c r="L77"/>
  <c r="M77"/>
  <c r="L78"/>
  <c r="M78"/>
  <c r="L79"/>
  <c r="M79"/>
  <c r="L80"/>
  <c r="M80"/>
  <c r="L81"/>
  <c r="M81"/>
  <c r="L82"/>
  <c r="M82"/>
  <c r="L83"/>
  <c r="M83"/>
  <c r="J84"/>
  <c r="K84"/>
  <c r="M95"/>
  <c r="M96"/>
  <c r="M97"/>
  <c r="M98"/>
  <c r="L105"/>
  <c r="M105"/>
  <c r="L106"/>
  <c r="M106"/>
  <c r="L107"/>
  <c r="M107"/>
  <c r="L108"/>
  <c r="M108"/>
  <c r="L109"/>
  <c r="M109"/>
  <c r="L110"/>
  <c r="M110"/>
  <c r="L111"/>
  <c r="M111"/>
  <c r="J112"/>
  <c r="K112"/>
  <c r="F40" i="59"/>
  <c r="M40"/>
  <c r="M41"/>
  <c r="M42"/>
  <c r="M43"/>
  <c r="L50"/>
  <c r="M50"/>
  <c r="L51"/>
  <c r="M51"/>
  <c r="L52"/>
  <c r="M52"/>
  <c r="L53"/>
  <c r="M53"/>
  <c r="J57"/>
  <c r="M67"/>
  <c r="M68"/>
  <c r="M69"/>
  <c r="M70"/>
  <c r="L77"/>
  <c r="M77"/>
  <c r="L78"/>
  <c r="M78"/>
  <c r="L79"/>
  <c r="M79"/>
  <c r="L80"/>
  <c r="M80"/>
  <c r="L81"/>
  <c r="M81"/>
  <c r="L82"/>
  <c r="M82"/>
  <c r="L83"/>
  <c r="M83"/>
  <c r="J84"/>
  <c r="K84"/>
  <c r="M95"/>
  <c r="M96"/>
  <c r="M97"/>
  <c r="M98"/>
  <c r="L105"/>
  <c r="M105"/>
  <c r="L106"/>
  <c r="M106"/>
  <c r="L107"/>
  <c r="M107"/>
  <c r="L108"/>
  <c r="M108"/>
  <c r="L109"/>
  <c r="M109"/>
  <c r="L110"/>
  <c r="M110"/>
  <c r="L111"/>
  <c r="M111"/>
  <c r="J112"/>
  <c r="L112"/>
  <c r="K112"/>
  <c r="F40" i="28"/>
  <c r="M40"/>
  <c r="M41"/>
  <c r="M42"/>
  <c r="M43"/>
  <c r="L50"/>
  <c r="M50"/>
  <c r="L51"/>
  <c r="M51"/>
  <c r="L52"/>
  <c r="M52"/>
  <c r="L53"/>
  <c r="M53"/>
  <c r="L54"/>
  <c r="M54"/>
  <c r="L55"/>
  <c r="M55"/>
  <c r="L56"/>
  <c r="J57"/>
  <c r="M67"/>
  <c r="M68"/>
  <c r="M69"/>
  <c r="M70"/>
  <c r="L77"/>
  <c r="M77"/>
  <c r="L78"/>
  <c r="M78"/>
  <c r="L79"/>
  <c r="M79"/>
  <c r="L80"/>
  <c r="M80"/>
  <c r="L81"/>
  <c r="M81"/>
  <c r="L82"/>
  <c r="M82"/>
  <c r="L83"/>
  <c r="M83"/>
  <c r="J84"/>
  <c r="K84"/>
  <c r="M95"/>
  <c r="M96"/>
  <c r="M97"/>
  <c r="M98"/>
  <c r="L105"/>
  <c r="M105"/>
  <c r="L106"/>
  <c r="M106"/>
  <c r="L107"/>
  <c r="M107"/>
  <c r="L108"/>
  <c r="M108"/>
  <c r="L109"/>
  <c r="M109"/>
  <c r="L110"/>
  <c r="M110"/>
  <c r="L111"/>
  <c r="M111"/>
  <c r="J112"/>
  <c r="L112"/>
  <c r="K112"/>
  <c r="F40" i="27"/>
  <c r="M40"/>
  <c r="M41"/>
  <c r="M42"/>
  <c r="M43"/>
  <c r="L50"/>
  <c r="M50"/>
  <c r="L51"/>
  <c r="M51"/>
  <c r="L52"/>
  <c r="M52"/>
  <c r="L53"/>
  <c r="M53"/>
  <c r="L54"/>
  <c r="M54"/>
  <c r="L55"/>
  <c r="M55"/>
  <c r="L56"/>
  <c r="J57"/>
  <c r="M67"/>
  <c r="M68"/>
  <c r="M69"/>
  <c r="M70"/>
  <c r="L77"/>
  <c r="M77"/>
  <c r="L78"/>
  <c r="M78"/>
  <c r="L79"/>
  <c r="M79"/>
  <c r="L80"/>
  <c r="M80"/>
  <c r="L81"/>
  <c r="M81"/>
  <c r="L82"/>
  <c r="M82"/>
  <c r="L83"/>
  <c r="M83"/>
  <c r="J84"/>
  <c r="J113"/>
  <c r="K84"/>
  <c r="M95"/>
  <c r="M96"/>
  <c r="M97"/>
  <c r="M98"/>
  <c r="L105"/>
  <c r="M105"/>
  <c r="L106"/>
  <c r="M106"/>
  <c r="L107"/>
  <c r="M107"/>
  <c r="L108"/>
  <c r="M108"/>
  <c r="L109"/>
  <c r="M109"/>
  <c r="L110"/>
  <c r="M110"/>
  <c r="L111"/>
  <c r="M111"/>
  <c r="J112"/>
  <c r="K112"/>
  <c r="F40" i="26"/>
  <c r="M40"/>
  <c r="M41"/>
  <c r="M42"/>
  <c r="M43"/>
  <c r="L50"/>
  <c r="M50"/>
  <c r="L51"/>
  <c r="M51"/>
  <c r="L52"/>
  <c r="M52"/>
  <c r="L53"/>
  <c r="M53"/>
  <c r="L54"/>
  <c r="M54"/>
  <c r="L55"/>
  <c r="M55"/>
  <c r="L56"/>
  <c r="J57"/>
  <c r="M67"/>
  <c r="M68"/>
  <c r="M69"/>
  <c r="M70"/>
  <c r="L77"/>
  <c r="M77"/>
  <c r="L78"/>
  <c r="M78"/>
  <c r="L79"/>
  <c r="M79"/>
  <c r="L80"/>
  <c r="M80"/>
  <c r="L81"/>
  <c r="M81"/>
  <c r="L82"/>
  <c r="M82"/>
  <c r="L83"/>
  <c r="M83"/>
  <c r="J84"/>
  <c r="K84"/>
  <c r="M95"/>
  <c r="M96"/>
  <c r="M97"/>
  <c r="M98"/>
  <c r="L105"/>
  <c r="M105"/>
  <c r="L106"/>
  <c r="M106"/>
  <c r="L107"/>
  <c r="M107"/>
  <c r="L108"/>
  <c r="M108"/>
  <c r="L109"/>
  <c r="M109"/>
  <c r="L110"/>
  <c r="M110"/>
  <c r="L111"/>
  <c r="M111"/>
  <c r="J112"/>
  <c r="K112"/>
  <c r="M40" i="25"/>
  <c r="M41"/>
  <c r="M42"/>
  <c r="M43"/>
  <c r="L50"/>
  <c r="M50"/>
  <c r="L51"/>
  <c r="M51"/>
  <c r="L52"/>
  <c r="M52"/>
  <c r="L53"/>
  <c r="M53"/>
  <c r="L54"/>
  <c r="M54"/>
  <c r="L55"/>
  <c r="M55"/>
  <c r="L56"/>
  <c r="J57"/>
  <c r="M67"/>
  <c r="M68"/>
  <c r="M69"/>
  <c r="M70"/>
  <c r="L77"/>
  <c r="M77"/>
  <c r="L78"/>
  <c r="M78"/>
  <c r="L79"/>
  <c r="M79"/>
  <c r="L80"/>
  <c r="M80"/>
  <c r="L81"/>
  <c r="M81"/>
  <c r="L82"/>
  <c r="M82"/>
  <c r="L83"/>
  <c r="M83"/>
  <c r="J84"/>
  <c r="K84"/>
  <c r="M95"/>
  <c r="M96"/>
  <c r="M97"/>
  <c r="M98"/>
  <c r="L105"/>
  <c r="M105"/>
  <c r="L106"/>
  <c r="M106"/>
  <c r="L107"/>
  <c r="M107"/>
  <c r="L108"/>
  <c r="M108"/>
  <c r="L109"/>
  <c r="M109"/>
  <c r="L110"/>
  <c r="M110"/>
  <c r="L111"/>
  <c r="M111"/>
  <c r="J112"/>
  <c r="K112"/>
  <c r="L112"/>
  <c r="F40" i="24"/>
  <c r="M40"/>
  <c r="M41"/>
  <c r="M42"/>
  <c r="M43"/>
  <c r="L50"/>
  <c r="M50"/>
  <c r="L51"/>
  <c r="M51"/>
  <c r="L52"/>
  <c r="M52"/>
  <c r="L53"/>
  <c r="M53"/>
  <c r="L54"/>
  <c r="M54"/>
  <c r="L55"/>
  <c r="M55"/>
  <c r="L56"/>
  <c r="J57"/>
  <c r="M67"/>
  <c r="M68"/>
  <c r="M69"/>
  <c r="M70"/>
  <c r="L77"/>
  <c r="M77"/>
  <c r="L78"/>
  <c r="M78"/>
  <c r="L79"/>
  <c r="M79"/>
  <c r="L80"/>
  <c r="M80"/>
  <c r="L81"/>
  <c r="M81"/>
  <c r="L82"/>
  <c r="M82"/>
  <c r="L83"/>
  <c r="M83"/>
  <c r="J84"/>
  <c r="K84"/>
  <c r="M95"/>
  <c r="M96"/>
  <c r="M97"/>
  <c r="M98"/>
  <c r="L105"/>
  <c r="M105"/>
  <c r="L106"/>
  <c r="M106"/>
  <c r="L107"/>
  <c r="M107"/>
  <c r="L108"/>
  <c r="M108"/>
  <c r="L109"/>
  <c r="M109"/>
  <c r="L110"/>
  <c r="M110"/>
  <c r="L111"/>
  <c r="M111"/>
  <c r="J112"/>
  <c r="K112"/>
  <c r="L112"/>
  <c r="F40" i="23"/>
  <c r="M40"/>
  <c r="M41"/>
  <c r="M42"/>
  <c r="M43"/>
  <c r="L50"/>
  <c r="M50"/>
  <c r="L51"/>
  <c r="M51"/>
  <c r="L52"/>
  <c r="M52"/>
  <c r="L53"/>
  <c r="M53"/>
  <c r="L54"/>
  <c r="M54"/>
  <c r="L55"/>
  <c r="M55"/>
  <c r="L56"/>
  <c r="J57"/>
  <c r="M67"/>
  <c r="M68"/>
  <c r="M69"/>
  <c r="M70"/>
  <c r="L77"/>
  <c r="M77"/>
  <c r="L78"/>
  <c r="M78"/>
  <c r="L79"/>
  <c r="M79"/>
  <c r="L80"/>
  <c r="M80"/>
  <c r="L81"/>
  <c r="M81"/>
  <c r="L82"/>
  <c r="M82"/>
  <c r="L83"/>
  <c r="M83"/>
  <c r="J84"/>
  <c r="K84"/>
  <c r="M95"/>
  <c r="M96"/>
  <c r="M97"/>
  <c r="M98"/>
  <c r="L105"/>
  <c r="M105"/>
  <c r="L106"/>
  <c r="M106"/>
  <c r="L107"/>
  <c r="M107"/>
  <c r="L108"/>
  <c r="M108"/>
  <c r="L109"/>
  <c r="M109"/>
  <c r="L110"/>
  <c r="M110"/>
  <c r="L111"/>
  <c r="M111"/>
  <c r="J112"/>
  <c r="K112"/>
  <c r="L112"/>
  <c r="F40" i="22"/>
  <c r="M40"/>
  <c r="M41"/>
  <c r="M42"/>
  <c r="M43"/>
  <c r="L50"/>
  <c r="M50"/>
  <c r="L51"/>
  <c r="M51"/>
  <c r="L52"/>
  <c r="M52"/>
  <c r="L53"/>
  <c r="M53"/>
  <c r="L54"/>
  <c r="M54"/>
  <c r="L55"/>
  <c r="M55"/>
  <c r="L56"/>
  <c r="J57"/>
  <c r="M67"/>
  <c r="M68"/>
  <c r="M69"/>
  <c r="M70"/>
  <c r="L77"/>
  <c r="M77"/>
  <c r="L78"/>
  <c r="M78"/>
  <c r="L79"/>
  <c r="M79"/>
  <c r="L80"/>
  <c r="M80"/>
  <c r="L81"/>
  <c r="M81"/>
  <c r="L82"/>
  <c r="M82"/>
  <c r="L83"/>
  <c r="M83"/>
  <c r="J84"/>
  <c r="K84"/>
  <c r="M95"/>
  <c r="M96"/>
  <c r="M97"/>
  <c r="M98"/>
  <c r="J112"/>
  <c r="L112"/>
  <c r="K112"/>
  <c r="F40" i="58"/>
  <c r="M40"/>
  <c r="M41"/>
  <c r="M42"/>
  <c r="M43"/>
  <c r="J57"/>
  <c r="M67"/>
  <c r="M68"/>
  <c r="M69"/>
  <c r="M70"/>
  <c r="J84"/>
  <c r="K84"/>
  <c r="M95"/>
  <c r="M96"/>
  <c r="M97"/>
  <c r="M98"/>
  <c r="K112"/>
  <c r="L112"/>
  <c r="F40" i="65"/>
  <c r="M40"/>
  <c r="M41"/>
  <c r="M42"/>
  <c r="M43"/>
  <c r="J57"/>
  <c r="M67"/>
  <c r="M68"/>
  <c r="M69"/>
  <c r="M70"/>
  <c r="J84"/>
  <c r="K84"/>
  <c r="M95"/>
  <c r="M96"/>
  <c r="M97"/>
  <c r="M98"/>
  <c r="J112"/>
  <c r="L112"/>
  <c r="K112"/>
  <c r="F40" i="18"/>
  <c r="M40"/>
  <c r="M41"/>
  <c r="M42"/>
  <c r="M43"/>
  <c r="J57"/>
  <c r="M67"/>
  <c r="M68"/>
  <c r="M69"/>
  <c r="M70"/>
  <c r="J84"/>
  <c r="K84"/>
  <c r="M95"/>
  <c r="M96"/>
  <c r="M97"/>
  <c r="M98"/>
  <c r="J112"/>
  <c r="L112"/>
  <c r="K112"/>
  <c r="F40" i="63"/>
  <c r="J84"/>
  <c r="K84"/>
  <c r="J112"/>
  <c r="K112"/>
  <c r="L112"/>
  <c r="J140"/>
  <c r="K140"/>
  <c r="J179"/>
  <c r="K179"/>
  <c r="F40" i="16"/>
  <c r="M40"/>
  <c r="M41"/>
  <c r="M42"/>
  <c r="M43"/>
  <c r="J57"/>
  <c r="M67"/>
  <c r="M68"/>
  <c r="M69"/>
  <c r="M70"/>
  <c r="J84"/>
  <c r="K84"/>
  <c r="M95"/>
  <c r="M96"/>
  <c r="M97"/>
  <c r="M98"/>
  <c r="J112"/>
  <c r="L112"/>
  <c r="K112"/>
  <c r="F40" i="15"/>
  <c r="M40"/>
  <c r="M41"/>
  <c r="M42"/>
  <c r="M43"/>
  <c r="J57"/>
  <c r="M67"/>
  <c r="M68"/>
  <c r="M69"/>
  <c r="M70"/>
  <c r="J84"/>
  <c r="K84"/>
  <c r="M95"/>
  <c r="M96"/>
  <c r="M97"/>
  <c r="M98"/>
  <c r="J112"/>
  <c r="L112"/>
  <c r="K112"/>
  <c r="F40" i="57"/>
  <c r="M40"/>
  <c r="M41"/>
  <c r="M42"/>
  <c r="M43"/>
  <c r="J57"/>
  <c r="M67"/>
  <c r="M68"/>
  <c r="M69"/>
  <c r="M70"/>
  <c r="J84"/>
  <c r="K84"/>
  <c r="M95"/>
  <c r="M96"/>
  <c r="M97"/>
  <c r="M98"/>
  <c r="J112"/>
  <c r="L112"/>
  <c r="K112"/>
  <c r="F40" i="13"/>
  <c r="M40"/>
  <c r="M41"/>
  <c r="M42"/>
  <c r="M43"/>
  <c r="J57"/>
  <c r="M67"/>
  <c r="M68"/>
  <c r="M69"/>
  <c r="M70"/>
  <c r="J84"/>
  <c r="K84"/>
  <c r="M95"/>
  <c r="M96"/>
  <c r="M97"/>
  <c r="M98"/>
  <c r="J112"/>
  <c r="L112"/>
  <c r="K112"/>
  <c r="F40" i="56"/>
  <c r="M40"/>
  <c r="M41"/>
  <c r="M42"/>
  <c r="M43"/>
  <c r="J57"/>
  <c r="M67"/>
  <c r="M68"/>
  <c r="M69"/>
  <c r="M70"/>
  <c r="J84"/>
  <c r="K84"/>
  <c r="M95"/>
  <c r="M96"/>
  <c r="M97"/>
  <c r="M98"/>
  <c r="J112"/>
  <c r="L112"/>
  <c r="K112"/>
  <c r="F40" i="55"/>
  <c r="M40"/>
  <c r="M41"/>
  <c r="M42"/>
  <c r="M43"/>
  <c r="J57"/>
  <c r="M67"/>
  <c r="M68"/>
  <c r="M69"/>
  <c r="M70"/>
  <c r="J84"/>
  <c r="K84"/>
  <c r="M95"/>
  <c r="M96"/>
  <c r="M97"/>
  <c r="M98"/>
  <c r="J112"/>
  <c r="L112"/>
  <c r="K112"/>
  <c r="F40" i="54"/>
  <c r="M40"/>
  <c r="M41"/>
  <c r="M42"/>
  <c r="M43"/>
  <c r="J57"/>
  <c r="M67"/>
  <c r="M68"/>
  <c r="M69"/>
  <c r="M70"/>
  <c r="J84"/>
  <c r="K84"/>
  <c r="M95"/>
  <c r="M96"/>
  <c r="M97"/>
  <c r="M98"/>
  <c r="J112"/>
  <c r="L112"/>
  <c r="K112"/>
  <c r="F40" i="9"/>
  <c r="M40"/>
  <c r="M41"/>
  <c r="M42"/>
  <c r="M43"/>
  <c r="J57"/>
  <c r="M67"/>
  <c r="M68"/>
  <c r="M69"/>
  <c r="M70"/>
  <c r="J84"/>
  <c r="K84"/>
  <c r="M95"/>
  <c r="M96"/>
  <c r="M97"/>
  <c r="M98"/>
  <c r="J112"/>
  <c r="K112"/>
  <c r="L112"/>
  <c r="F40" i="51"/>
  <c r="M40"/>
  <c r="M41"/>
  <c r="M42"/>
  <c r="M43"/>
  <c r="J57"/>
  <c r="M67"/>
  <c r="M68"/>
  <c r="M69"/>
  <c r="M70"/>
  <c r="J84"/>
  <c r="K84"/>
  <c r="M95"/>
  <c r="M96"/>
  <c r="M97"/>
  <c r="M98"/>
  <c r="J112"/>
  <c r="J113"/>
  <c r="K112"/>
  <c r="J113" i="23"/>
  <c r="J113" i="52"/>
  <c r="J113" i="59"/>
  <c r="J113" i="26"/>
  <c r="J113" i="24"/>
  <c r="J113" i="22"/>
  <c r="J113" i="56"/>
  <c r="J113" i="15"/>
  <c r="M112" i="63"/>
  <c r="J113" i="58"/>
  <c r="L56" i="63"/>
  <c r="M56"/>
  <c r="J57"/>
  <c r="J113"/>
  <c r="J113" i="16"/>
  <c r="L112" i="46"/>
  <c r="L112" i="48"/>
  <c r="M112"/>
  <c r="J113" i="65"/>
  <c r="L112" i="61"/>
  <c r="M112"/>
  <c r="J113" i="55"/>
  <c r="J113" i="25"/>
  <c r="M84" i="48"/>
  <c r="K113" i="63"/>
  <c r="J113" i="32"/>
  <c r="L84" i="48"/>
  <c r="L77" i="66"/>
  <c r="M77"/>
  <c r="K113" i="51"/>
  <c r="J113" i="18"/>
  <c r="M112" i="15"/>
  <c r="J113" i="57"/>
  <c r="J113" i="13"/>
  <c r="J113" i="54"/>
  <c r="J113" i="9"/>
  <c r="J113" i="28"/>
  <c r="J113" i="31"/>
  <c r="J113" i="46"/>
  <c r="J113" i="60"/>
  <c r="K56" i="18"/>
  <c r="M56"/>
  <c r="K56" i="15"/>
  <c r="M56" s="1"/>
  <c r="K56" i="51"/>
  <c r="M56"/>
  <c r="K56" i="52"/>
  <c r="K57" s="1"/>
  <c r="K113" s="1"/>
  <c r="K56" i="31"/>
  <c r="K57"/>
  <c r="K113"/>
  <c r="K56" i="56"/>
  <c r="M56" s="1"/>
  <c r="K56" i="13"/>
  <c r="K57" s="1"/>
  <c r="K113" s="1"/>
  <c r="M56"/>
  <c r="M56" i="33"/>
  <c r="K56"/>
  <c r="K57"/>
  <c r="K113"/>
  <c r="K56" i="61"/>
  <c r="K57" s="1"/>
  <c r="K113" s="1"/>
  <c r="M56" i="22"/>
  <c r="K56"/>
  <c r="K57"/>
  <c r="K113"/>
  <c r="K56" i="16"/>
  <c r="M56" s="1"/>
  <c r="K56" i="26"/>
  <c r="M56" s="1"/>
  <c r="K56" i="55"/>
  <c r="M56"/>
  <c r="K57"/>
  <c r="K113" s="1"/>
  <c r="K56" i="32"/>
  <c r="M56" s="1"/>
  <c r="K56" i="24"/>
  <c r="K57" s="1"/>
  <c r="K113" s="1"/>
  <c r="M56"/>
  <c r="K56" i="46"/>
  <c r="K57" s="1"/>
  <c r="K113" s="1"/>
  <c r="K56" i="60"/>
  <c r="K57"/>
  <c r="K113" s="1"/>
  <c r="K56" i="57"/>
  <c r="K57"/>
  <c r="K113"/>
  <c r="K56" i="59"/>
  <c r="K57" s="1"/>
  <c r="K113" s="1"/>
  <c r="K56" i="28"/>
  <c r="K57" s="1"/>
  <c r="K113" s="1"/>
  <c r="K56" i="23"/>
  <c r="M56" s="1"/>
  <c r="K57"/>
  <c r="K113" s="1"/>
  <c r="K56" i="25"/>
  <c r="M56"/>
  <c r="K56" i="48"/>
  <c r="K57" s="1"/>
  <c r="K113" s="1"/>
  <c r="K56" i="27"/>
  <c r="K57" s="1"/>
  <c r="K113" s="1"/>
  <c r="K56" i="58"/>
  <c r="M56"/>
  <c r="K56" i="54"/>
  <c r="K57" s="1"/>
  <c r="K113" s="1"/>
  <c r="K56" i="65"/>
  <c r="K57"/>
  <c r="K113" s="1"/>
  <c r="K56" i="62"/>
  <c r="M56"/>
  <c r="K56" i="9"/>
  <c r="K57" s="1"/>
  <c r="K113" s="1"/>
  <c r="K57" i="62"/>
  <c r="K113"/>
  <c r="K57" i="58"/>
  <c r="K113" s="1"/>
  <c r="M56" i="57"/>
  <c r="K57" i="18"/>
  <c r="K113"/>
  <c r="K57" i="25"/>
  <c r="K113" s="1"/>
  <c r="K57" i="16"/>
  <c r="K113" s="1"/>
  <c r="K57" i="56"/>
  <c r="K113" s="1"/>
  <c r="K57" i="15"/>
  <c r="K113" s="1"/>
  <c r="J84" i="66" l="1"/>
  <c r="J113" s="1"/>
  <c r="K57" i="32"/>
  <c r="K113" s="1"/>
  <c r="K57" i="26"/>
  <c r="K113" s="1"/>
  <c r="M56" i="52"/>
  <c r="M112" i="66"/>
  <c r="M83"/>
  <c r="L106"/>
  <c r="M106" s="1"/>
  <c r="L79"/>
  <c r="M79" s="1"/>
  <c r="L110"/>
  <c r="M110" s="1"/>
  <c r="M56" i="27"/>
  <c r="M56" i="48"/>
  <c r="M56" i="28"/>
  <c r="M56" i="46"/>
  <c r="M56" i="61"/>
  <c r="L50" i="66"/>
  <c r="M50" s="1"/>
</calcChain>
</file>

<file path=xl/sharedStrings.xml><?xml version="1.0" encoding="utf-8"?>
<sst xmlns="http://schemas.openxmlformats.org/spreadsheetml/2006/main" count="12997" uniqueCount="193">
  <si>
    <t>Коды</t>
  </si>
  <si>
    <t>Наименование  муниципального учреждения города Таганрога:</t>
  </si>
  <si>
    <t>Форма по ОКУД</t>
  </si>
  <si>
    <t>ЧАСТЬ 1. Сведения об оказываемых муниципальных услугах</t>
  </si>
  <si>
    <t>РАЗДЕЛ 1</t>
  </si>
  <si>
    <t>1. Наименование муниципальной услуги: реализация основных общеобразовательных программ дошкольного образования.</t>
  </si>
  <si>
    <t>2. Категории потребителей муниципальной услуги: физические лица.</t>
  </si>
  <si>
    <t>3. Показатели, характеризующие объем и (или) качество муниципальной услуги:</t>
  </si>
  <si>
    <t xml:space="preserve">Уникальный номер реестровой записи
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</si>
  <si>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</si>
  <si>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</si>
  <si>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</si>
  <si>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</si>
  <si>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наименование  показателя</t>
  </si>
  <si>
    <t>единица измерения по ОКЕИ</t>
  </si>
  <si>
    <t>виды образовательных программ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</si>
  <si>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</si>
  <si>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</si>
  <si>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</si>
  <si>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-</t>
  </si>
  <si>
    <t>наименование</t>
  </si>
  <si>
    <t>код</t>
  </si>
  <si>
    <t>Показатель объема муниципальной услуги</t>
  </si>
  <si>
    <t>Значение показателя объема муниципальной услуги</t>
  </si>
  <si>
    <t>наимено-вание
показателя</t>
  </si>
  <si>
    <t>наимено-вание</t>
  </si>
  <si>
    <t>не указано</t>
  </si>
  <si>
    <t>очная</t>
  </si>
  <si>
    <t>число обучающихся</t>
  </si>
  <si>
    <t>человек</t>
  </si>
  <si>
    <t>обучающиеся с ограниченными возможностями здоровья (ОВЗ)</t>
  </si>
  <si>
    <t>ИТОГО</t>
  </si>
  <si>
    <t>РАЗДЕЛ 2</t>
  </si>
  <si>
    <t>1. Наименование муниципальной услуги: присмотр и уход.</t>
  </si>
  <si>
    <t>справочник периодов пребывания</t>
  </si>
  <si>
    <t>наименование
показателя</t>
  </si>
  <si>
    <t>физические лица за исключением льготных категорий</t>
  </si>
  <si>
    <t>группа кратковременного пребывания детей</t>
  </si>
  <si>
    <t>число детей</t>
  </si>
  <si>
    <t>дети-инвалиды</t>
  </si>
  <si>
    <t>дети-сироты и дети, оставшиеся без попечения родителей</t>
  </si>
  <si>
    <t>группа полного дня</t>
  </si>
  <si>
    <t>РАЗДЕЛ 4</t>
  </si>
  <si>
    <t>РАЗДЕЛ 5</t>
  </si>
  <si>
    <t>адаптированная образовательная программа</t>
  </si>
  <si>
    <t>Очная</t>
  </si>
  <si>
    <t>нуждающиеся в длительном лечении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</si>
  <si>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</si>
  <si>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Очно-заочная</t>
  </si>
  <si>
    <t>Заочная</t>
  </si>
  <si>
    <t>проходящие обучение по состоянию здоровья на дому</t>
  </si>
  <si>
    <t>проходящие обучение по состоянию здоровья в медицинских организациях</t>
  </si>
  <si>
    <t>РАЗДЕЛ 3</t>
  </si>
  <si>
    <t>ИТОГО начальное, основное, среднее</t>
  </si>
  <si>
    <t>муниципальное автономное общеобразовательное учреждение гимназия "Мариинская"</t>
  </si>
  <si>
    <t>место обучения</t>
  </si>
  <si>
    <t xml:space="preserve">доля родителей (законных представителей), удовлетворенных условиями и качеством предоставляемой услуги </t>
  </si>
  <si>
    <t>проценты</t>
  </si>
  <si>
    <t xml:space="preserve">доля родителей (законных представителей), удовлетворенных условиями и качеством предоставляемой образовательной услуги </t>
  </si>
  <si>
    <t>уровень освоения обучающимися основной общеобразовательной программы начального общего образования по завершении первой ступени  общего образования</t>
  </si>
  <si>
    <t>полнота реализации основной общеобразовательной программы начального общего образования</t>
  </si>
  <si>
    <t xml:space="preserve">3.1. Показатели, характеризующие качество муниципальной услуги </t>
  </si>
  <si>
    <t>3.2. Показатели, характеризующие объем муниципальной услуги:</t>
  </si>
  <si>
    <t>доля своевременно устраненных 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</t>
  </si>
  <si>
    <t>в соответствии с пунктом 3.2</t>
  </si>
  <si>
    <t>792</t>
  </si>
  <si>
    <t>85.12</t>
  </si>
  <si>
    <t>До 3 лет</t>
  </si>
  <si>
    <t>От 3 лет до 8 лет</t>
  </si>
  <si>
    <t>дети с туберкулезной интоксикацией</t>
  </si>
  <si>
    <t>Физические лица льготных категорий, определяемых учредителем</t>
  </si>
  <si>
    <t>90*50% = 45 руб. в день</t>
  </si>
  <si>
    <t>90 руб. в день</t>
  </si>
  <si>
    <t>24*50% = 12 руб. в день</t>
  </si>
  <si>
    <t>24 руб. в день</t>
  </si>
  <si>
    <t>муниципальное общеобразовательное бюджетное учреждение средняя общеобразовательная школа № 3 им. Ю.А. Гагарина</t>
  </si>
  <si>
    <t xml:space="preserve">муниципальное общеобразовательное бюджетное учреждение лицей № 7 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</si>
  <si>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</si>
  <si>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муниципальное автономное  общеобразовательное учреждение средняя общеобразовательная школа № 10</t>
  </si>
  <si>
    <t>муниципальное общеобразовательное бюджетное  учреждение средняя общеобразовательная школа № 21</t>
  </si>
  <si>
    <t>муниципальное автономное общеобразовательное учреждение средняя общеобразовательная школа № 22</t>
  </si>
  <si>
    <t>муниципальное общеобразовательное бюджетное  учреждение средняя общеобразовательная школа № 23</t>
  </si>
  <si>
    <t>муниципальное общеобразовательное бюджетное  учреждение средняя общеобразовательная школа № 24</t>
  </si>
  <si>
    <t xml:space="preserve"> муниципальное автономное общеобразовательное учреждение средняя общеобразовательная школа № 25/11</t>
  </si>
  <si>
    <t>муниципальное общеобразовательное бюджетное  учреждение средняя общеобразовательная школа № 26</t>
  </si>
  <si>
    <t>муниципальное автономное общеобразовательное учреждение средняя общеобразовательная школа № 27</t>
  </si>
  <si>
    <t>607370000131102140811794000100400101006101113</t>
  </si>
  <si>
    <t>607370000131102140811794000301000105007101102</t>
  </si>
  <si>
    <t>период пребывания</t>
  </si>
  <si>
    <t>муниципальное автономное общеобразовательное учреждение гимназия  имени А.П. Чехова</t>
  </si>
  <si>
    <t>По ОКВЭД</t>
  </si>
  <si>
    <t>Допустимые (возможные) отклонения от установленных показателей качества</t>
  </si>
  <si>
    <t>БА81</t>
  </si>
  <si>
    <t>801012О.99.0.БА81АЭ92001</t>
  </si>
  <si>
    <t>БА96</t>
  </si>
  <si>
    <t>802111О.99.0.БА96АП76001</t>
  </si>
  <si>
    <t>802111О.99.0.БА96АЮ58001</t>
  </si>
  <si>
    <t>802111О.99.0.БА96АА25001</t>
  </si>
  <si>
    <t>ББ11</t>
  </si>
  <si>
    <t>802112О.99.0.ББ11АП76001</t>
  </si>
  <si>
    <t>802112О.99.0.ББ11АЮ58001</t>
  </si>
  <si>
    <t>Код по общероссийскому базовому перечню или региональному перечню</t>
  </si>
  <si>
    <t>88.91</t>
  </si>
  <si>
    <t>801012О.99.0.БА81АП40001</t>
  </si>
  <si>
    <t>3.2.  Показатели, характеризующие объем муниципальной услуги:</t>
  </si>
  <si>
    <t>3.1.  Показатели, характеризующие качество муниципальной услуги:</t>
  </si>
  <si>
    <t>801012О.99.0.БА81АА00001</t>
  </si>
  <si>
    <t>801012О.99.0.БА81АА24001</t>
  </si>
  <si>
    <t>802111О.99.0.БА96АА00001</t>
  </si>
  <si>
    <t>802111О.99.0.БА96АЮ62001</t>
  </si>
  <si>
    <t>802112О.99.0.ББ11АА25001</t>
  </si>
  <si>
    <t>802112О.99.0.ББ11АЮ62001</t>
  </si>
  <si>
    <t>801011О.99.0.АР04ЕД72000</t>
  </si>
  <si>
    <t>Образовательная программа (за исключением адаптированной) в группе полного дня</t>
  </si>
  <si>
    <t>АР04</t>
  </si>
  <si>
    <t>801011О.99.0.АР04ЕД48000</t>
  </si>
  <si>
    <t>БВ19</t>
  </si>
  <si>
    <t>853211О.99.0.БВ19АБ52000</t>
  </si>
  <si>
    <t>853211О.99.0.БВ19АБ10000</t>
  </si>
  <si>
    <t>853211О.99.0.БВ19АА26000</t>
  </si>
  <si>
    <t>853211О.99.0.БВ19АГ20000</t>
  </si>
  <si>
    <t>853211О.99.0.БВ19АА68000</t>
  </si>
  <si>
    <t>853211О.99.0.БВ19АБ40000</t>
  </si>
  <si>
    <t>853211О.99.0.БВ19АА98000</t>
  </si>
  <si>
    <t>853211О.99.0.БВ19АА14000</t>
  </si>
  <si>
    <t>853211О.99.0.БВ19АГ08000</t>
  </si>
  <si>
    <t>853211О.99.0.БВ19АА56000</t>
  </si>
  <si>
    <t>муниципальное общеобразовательное бюджетное  учреждение средняя общеобразовательная школа № 30</t>
  </si>
  <si>
    <t>муниципальное общеобразовательное бюджетное  учреждение средняя общеобразовательная школа № 31</t>
  </si>
  <si>
    <t>муниципальное общеобразовательное бюджетное  учреждение средняя общеобразовательная школа № 32</t>
  </si>
  <si>
    <t>муниципальное общеобразовательное бюджетное учреждение лицей  № 33</t>
  </si>
  <si>
    <t>муниципальное общеобразовательное бюджетное  учреждение средняя общеобразовательная школа № 34</t>
  </si>
  <si>
    <t>муниципальное общеобразовательное бюджетное  учреждение средняя общеобразовательная школа № 35</t>
  </si>
  <si>
    <t>муниципальное общеобразовательное бюджетное  учреждение средняя общеобразовательная школа № 36</t>
  </si>
  <si>
    <t>муниципальное автономное общеобразовательное учреждение лицей № 4 (ТМОЛ)</t>
  </si>
  <si>
    <t>муниципальное общеобразовательное бюджетное учреждение средняя общеобразовательная школа № 5</t>
  </si>
  <si>
    <t>муниципальное общеобразовательное бюджетное учреждение средняя общеобразовательная школа № 6</t>
  </si>
  <si>
    <t>муниципальное общеобразовательное бюджетное учреждение средняя общеобразовательная школа № 8 имени А.Г. Ломакина</t>
  </si>
  <si>
    <t>муниципальное общеобразовательное бюджетное  учреждение средняя общеобразовательная школа № 20</t>
  </si>
  <si>
    <t>муниципальное автономное общеобразовательное учреждение лицей № 28</t>
  </si>
  <si>
    <t xml:space="preserve"> муниципальное автономное общеобразовательное учреждение средняя общеобразовательная школа № 37 с углубленным изучением искусств и английского языка</t>
  </si>
  <si>
    <t>муниципальное общеобразовательное бюджетное  учреждение средняя общеобразовательная школа № 38</t>
  </si>
  <si>
    <t>муниципальное общеобразовательное бюджетное учреждение средняя общеобразовательная школа № 16</t>
  </si>
  <si>
    <r>
      <t xml:space="preserve">Виды деятельности муниципального учреждения города Таганрога  </t>
    </r>
    <r>
      <rPr>
        <u/>
        <sz val="14"/>
        <color indexed="8"/>
        <rFont val="Times New Roman"/>
        <family val="1"/>
        <charset val="204"/>
      </rPr>
      <t>образование и наука</t>
    </r>
  </si>
  <si>
    <r>
      <t xml:space="preserve">Вид муниципального учреждения города Таганрога </t>
    </r>
    <r>
      <rPr>
        <u/>
        <sz val="14"/>
        <color indexed="8"/>
        <rFont val="Times New Roman"/>
        <family val="1"/>
        <charset val="204"/>
      </rPr>
      <t>общеобразовательная организация</t>
    </r>
    <r>
      <rPr>
        <sz val="14"/>
        <color indexed="8"/>
        <rFont val="Times New Roman"/>
        <family val="1"/>
        <charset val="204"/>
      </rPr>
      <t xml:space="preserve">
</t>
    </r>
    <r>
      <rPr>
        <sz val="14"/>
        <color indexed="8"/>
        <rFont val="Times New Roman"/>
        <family val="1"/>
        <charset val="204"/>
      </rPr>
      <t>(указывается вид  муниципального учреждения города Таганрога из базового (отраслевого) перечня)</t>
    </r>
  </si>
  <si>
    <r>
      <t xml:space="preserve">Периодичность     </t>
    </r>
    <r>
      <rPr>
        <u/>
        <sz val="14"/>
        <color indexed="8"/>
        <rFont val="Times New Roman"/>
        <family val="1"/>
        <charset val="204"/>
      </rPr>
      <t xml:space="preserve">  годовая</t>
    </r>
    <r>
      <rPr>
        <sz val="14"/>
        <color indexed="8"/>
        <rFont val="Times New Roman"/>
        <family val="1"/>
        <charset val="204"/>
      </rPr>
      <t xml:space="preserve">
</t>
    </r>
    <r>
      <rPr>
        <sz val="14"/>
        <color indexed="8"/>
        <rFont val="Times New Roman"/>
        <family val="1"/>
        <charset val="204"/>
      </rPr>
      <t>(указывается в соответствии с периодичностью предоставления отчета о выполнении муниципального задания, установленной  в муниципальном задании)</t>
    </r>
  </si>
  <si>
    <t xml:space="preserve">Руководитель (уполномоченное лицо) ____________________ ____________________       _______________________________
                                                                                   (должность)                           (подпись)                                               (расшифровка подписи)
</t>
  </si>
  <si>
    <t>2. Категории потребителей муниципальной услуги: физические лица</t>
  </si>
  <si>
    <t xml:space="preserve">3. Сведения о фактическом достижении показателей, характеризующих объем и (или) качество муниципальной 
услуги </t>
  </si>
  <si>
    <t>3.1. Сведения о фактическом достижении  показателей, характеризующих качество муниципальной услуги</t>
  </si>
  <si>
    <r>
      <t xml:space="preserve">1. Наименование муниципальной услуги: </t>
    </r>
    <r>
      <rPr>
        <b/>
        <u/>
        <sz val="14"/>
        <color indexed="8"/>
        <rFont val="Times New Roman"/>
        <family val="1"/>
        <charset val="204"/>
      </rPr>
      <t>реализация основных общеобразовательных программ начального общего  образования</t>
    </r>
  </si>
  <si>
    <r>
      <t xml:space="preserve">1. Наименование муниципальной услуги: </t>
    </r>
    <r>
      <rPr>
        <b/>
        <u/>
        <sz val="14"/>
        <color indexed="8"/>
        <rFont val="Times New Roman"/>
        <family val="1"/>
        <charset val="204"/>
      </rPr>
      <t>реализация основных общеобразовательных программ основного общего образования</t>
    </r>
  </si>
  <si>
    <r>
      <t xml:space="preserve">1. Наименование муниципальной услуги: </t>
    </r>
    <r>
      <rPr>
        <b/>
        <u/>
        <sz val="14"/>
        <color indexed="8"/>
        <rFont val="Times New Roman"/>
        <family val="1"/>
        <charset val="204"/>
      </rPr>
      <t>реализация основных общеобразовательных программ среднего общего образования</t>
    </r>
  </si>
  <si>
    <t>Наименование  муниципального учреждения города Таганрога: муниципальное автономное  общеобразовательное учреждение средняя общеобразовательная школа № 12</t>
  </si>
  <si>
    <t>утверждено в муниципальном задании на новый год</t>
  </si>
  <si>
    <t>исполнено на отчетную дату</t>
  </si>
  <si>
    <t xml:space="preserve">Допустимые (возможные) отклонения </t>
  </si>
  <si>
    <t>отклонение, превышающее допустимое (возможное ) значение</t>
  </si>
  <si>
    <t xml:space="preserve">причина отклоненя </t>
  </si>
  <si>
    <t>Допустимые (возможные) отклонения</t>
  </si>
  <si>
    <t xml:space="preserve">причина отклоненя 
</t>
  </si>
  <si>
    <t>средний размер платы</t>
  </si>
  <si>
    <t xml:space="preserve"> </t>
  </si>
  <si>
    <t>утверждено в муниципальном задании на год</t>
  </si>
  <si>
    <t>причина отклонения</t>
  </si>
  <si>
    <t xml:space="preserve"> человек</t>
  </si>
  <si>
    <t>допустимые (возможные) отклонения</t>
  </si>
  <si>
    <t xml:space="preserve">отклонение, превыщающее допустимое (возможное) значение  </t>
  </si>
  <si>
    <t>0506001</t>
  </si>
  <si>
    <t>Дата начала действия</t>
  </si>
  <si>
    <t>01.01.2018</t>
  </si>
  <si>
    <t>Дата окончания действия</t>
  </si>
  <si>
    <t>31.12.2018</t>
  </si>
  <si>
    <t>Код по сводному реестру</t>
  </si>
  <si>
    <t>85.13</t>
  </si>
  <si>
    <t>85.14</t>
  </si>
  <si>
    <t>85.11</t>
  </si>
  <si>
    <t xml:space="preserve">
ОТЧЕТ О ВЫПОЛНЕНИИ
 МУНИЦИПАЛЬНОГО ЗАДАНИЯ № 
</t>
  </si>
  <si>
    <t xml:space="preserve">Дата </t>
  </si>
  <si>
    <t>Дата</t>
  </si>
  <si>
    <t>30.01.2019</t>
  </si>
  <si>
    <t xml:space="preserve">
ОТЧЕТ О ВЫПОЛНЕНИИ
 МУНИЦИПАЛЬНОГО ЗАДАНИЯ № 9
</t>
  </si>
  <si>
    <t xml:space="preserve">на 2018  год и плановый период 2019  и 2020  годов
от «26» декабря  2018 года
</t>
  </si>
  <si>
    <t xml:space="preserve">
ОТЧЕТ О ВЫПОЛНЕНИИ
 МУНИЦИПАЛЬНОГО ЗАДАНИЯ № 10
</t>
  </si>
  <si>
    <t xml:space="preserve">
ОТЧЕТ О ВЫПОЛНЕНИИ
 МУНИЦИПАЛЬНОГО ЗАДАНИЯ № 8
</t>
  </si>
  <si>
    <t>УТВЕРЖДАЮ</t>
  </si>
  <si>
    <r>
      <rPr>
        <u/>
        <sz val="14"/>
        <rFont val="Times New Roman"/>
        <family val="1"/>
        <charset val="204"/>
      </rPr>
      <t>Управление образования г. Таганрога</t>
    </r>
    <r>
      <rPr>
        <sz val="14"/>
        <rFont val="Times New Roman"/>
        <family val="1"/>
        <charset val="204"/>
      </rPr>
      <t xml:space="preserve">
(наименование муниципального органа, осуществляющего функции 
и полномочия учредителя)
</t>
    </r>
  </si>
  <si>
    <r>
      <t>Начальник Управления образования г. Таганрога</t>
    </r>
    <r>
      <rPr>
        <sz val="14"/>
        <rFont val="Times New Roman"/>
        <family val="1"/>
        <charset val="204"/>
      </rPr>
      <t xml:space="preserve">  _________________        </t>
    </r>
    <r>
      <rPr>
        <u/>
        <sz val="14"/>
        <rFont val="Times New Roman"/>
        <family val="1"/>
        <charset val="204"/>
      </rPr>
      <t xml:space="preserve">               О.Л. Морозова</t>
    </r>
    <r>
      <rPr>
        <sz val="14"/>
        <rFont val="Times New Roman"/>
        <family val="1"/>
        <charset val="204"/>
      </rPr>
      <t xml:space="preserve">
    (должность)                                                               (подпись)                      (расшифровка подписи)
«_____» ______________</t>
    </r>
    <r>
      <rPr>
        <u/>
        <sz val="14"/>
        <rFont val="Times New Roman"/>
        <family val="1"/>
        <charset val="204"/>
      </rPr>
      <t xml:space="preserve">_____ 2019 г.
</t>
    </r>
  </si>
  <si>
    <t>уровень освоения обучающимися основной общеобразовательной программы основного общего образования по завершении второй ступени 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</si>
  <si>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</si>
  <si>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общего образования по завершении третьей ступени  общего образования</t>
  </si>
  <si>
    <t>полнота реализации основной общеобразовательной программы среднего общего образования</t>
  </si>
  <si>
    <t xml:space="preserve">Руководитель (уполномоченное лицо) Директор МОБУ лицей №7      _______________________________              Н.В.Земляненко
                                                                   (должность)                           (подпись)                                               (расшифровка подписи)
</t>
  </si>
</sst>
</file>

<file path=xl/styles.xml><?xml version="1.0" encoding="utf-8"?>
<styleSheet xmlns="http://schemas.openxmlformats.org/spreadsheetml/2006/main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"/>
    <numFmt numFmtId="166" formatCode="_-* #,##0\ _₽_-;\-* #,##0\ _₽_-;_-* &quot;-&quot;??\ _₽_-;_-@_-"/>
  </numFmts>
  <fonts count="4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0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36" fillId="0" borderId="0"/>
    <xf numFmtId="0" fontId="1" fillId="0" borderId="0"/>
    <xf numFmtId="0" fontId="3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6" fillId="0" borderId="0"/>
    <xf numFmtId="0" fontId="14" fillId="0" borderId="0"/>
    <xf numFmtId="0" fontId="26" fillId="0" borderId="0"/>
    <xf numFmtId="0" fontId="14" fillId="0" borderId="0"/>
    <xf numFmtId="0" fontId="26" fillId="0" borderId="0"/>
    <xf numFmtId="0" fontId="14" fillId="0" borderId="0"/>
    <xf numFmtId="0" fontId="27" fillId="0" borderId="0"/>
    <xf numFmtId="0" fontId="1" fillId="0" borderId="0"/>
    <xf numFmtId="0" fontId="14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195">
    <xf numFmtId="0" fontId="0" fillId="0" borderId="0" xfId="0"/>
    <xf numFmtId="0" fontId="37" fillId="0" borderId="10" xfId="323" applyFont="1" applyFill="1" applyBorder="1" applyAlignment="1">
      <alignment horizontal="center" vertical="top" wrapText="1"/>
    </xf>
    <xf numFmtId="49" fontId="37" fillId="0" borderId="10" xfId="323" applyNumberFormat="1" applyFont="1" applyFill="1" applyBorder="1" applyAlignment="1">
      <alignment horizontal="center" vertical="top" wrapText="1"/>
    </xf>
    <xf numFmtId="0" fontId="38" fillId="0" borderId="0" xfId="323" applyFont="1" applyFill="1" applyAlignment="1">
      <alignment vertical="top"/>
    </xf>
    <xf numFmtId="0" fontId="20" fillId="0" borderId="0" xfId="323" applyFont="1" applyFill="1" applyAlignment="1">
      <alignment horizontal="center" vertical="top" wrapText="1"/>
    </xf>
    <xf numFmtId="0" fontId="20" fillId="0" borderId="0" xfId="323" applyFont="1" applyFill="1" applyAlignment="1">
      <alignment horizontal="center" vertical="top"/>
    </xf>
    <xf numFmtId="0" fontId="20" fillId="0" borderId="0" xfId="323" applyFont="1" applyFill="1" applyAlignment="1">
      <alignment vertical="top"/>
    </xf>
    <xf numFmtId="2" fontId="20" fillId="0" borderId="0" xfId="323" applyNumberFormat="1" applyFont="1" applyFill="1" applyBorder="1" applyAlignment="1">
      <alignment vertical="top" wrapText="1"/>
    </xf>
    <xf numFmtId="2" fontId="20" fillId="0" borderId="0" xfId="323" applyNumberFormat="1" applyFont="1" applyFill="1" applyBorder="1" applyAlignment="1">
      <alignment vertical="top"/>
    </xf>
    <xf numFmtId="0" fontId="20" fillId="0" borderId="0" xfId="323" applyFont="1" applyFill="1" applyBorder="1" applyAlignment="1">
      <alignment horizontal="center" vertical="top"/>
    </xf>
    <xf numFmtId="0" fontId="20" fillId="0" borderId="10" xfId="323" applyFont="1" applyFill="1" applyBorder="1" applyAlignment="1">
      <alignment horizontal="center" vertical="top" wrapText="1"/>
    </xf>
    <xf numFmtId="0" fontId="22" fillId="0" borderId="10" xfId="323" applyFont="1" applyFill="1" applyBorder="1" applyAlignment="1">
      <alignment vertical="top" wrapText="1"/>
    </xf>
    <xf numFmtId="0" fontId="20" fillId="0" borderId="10" xfId="323" applyFont="1" applyFill="1" applyBorder="1" applyAlignment="1">
      <alignment horizontal="center" vertical="top"/>
    </xf>
    <xf numFmtId="0" fontId="20" fillId="0" borderId="10" xfId="323" applyFont="1" applyFill="1" applyBorder="1" applyAlignment="1">
      <alignment vertical="top" wrapText="1"/>
    </xf>
    <xf numFmtId="49" fontId="20" fillId="0" borderId="10" xfId="323" applyNumberFormat="1" applyFont="1" applyFill="1" applyBorder="1" applyAlignment="1">
      <alignment vertical="top"/>
    </xf>
    <xf numFmtId="49" fontId="20" fillId="0" borderId="10" xfId="323" applyNumberFormat="1" applyFont="1" applyFill="1" applyBorder="1" applyAlignment="1">
      <alignment horizontal="center" vertical="top" wrapText="1"/>
    </xf>
    <xf numFmtId="0" fontId="20" fillId="0" borderId="10" xfId="323" applyFont="1" applyFill="1" applyBorder="1" applyAlignment="1">
      <alignment vertical="top"/>
    </xf>
    <xf numFmtId="1" fontId="20" fillId="0" borderId="10" xfId="323" applyNumberFormat="1" applyFont="1" applyFill="1" applyBorder="1" applyAlignment="1">
      <alignment horizontal="center" vertical="top" wrapText="1"/>
    </xf>
    <xf numFmtId="1" fontId="20" fillId="0" borderId="11" xfId="323" applyNumberFormat="1" applyFont="1" applyFill="1" applyBorder="1" applyAlignment="1">
      <alignment horizontal="center" vertical="top" wrapText="1"/>
    </xf>
    <xf numFmtId="0" fontId="20" fillId="0" borderId="0" xfId="323" applyFont="1" applyFill="1" applyBorder="1" applyAlignment="1">
      <alignment vertical="top"/>
    </xf>
    <xf numFmtId="0" fontId="20" fillId="0" borderId="11" xfId="323" applyFont="1" applyFill="1" applyBorder="1" applyAlignment="1">
      <alignment vertical="top" wrapText="1"/>
    </xf>
    <xf numFmtId="0" fontId="20" fillId="0" borderId="12" xfId="323" applyFont="1" applyFill="1" applyBorder="1" applyAlignment="1">
      <alignment vertical="top" wrapText="1"/>
    </xf>
    <xf numFmtId="0" fontId="20" fillId="0" borderId="13" xfId="323" applyFont="1" applyFill="1" applyBorder="1" applyAlignment="1">
      <alignment vertical="top" wrapText="1"/>
    </xf>
    <xf numFmtId="49" fontId="20" fillId="0" borderId="0" xfId="323" applyNumberFormat="1" applyFont="1" applyFill="1" applyBorder="1" applyAlignment="1">
      <alignment vertical="top"/>
    </xf>
    <xf numFmtId="0" fontId="20" fillId="0" borderId="0" xfId="323" applyFont="1" applyFill="1" applyBorder="1" applyAlignment="1">
      <alignment horizontal="center" vertical="top" wrapText="1"/>
    </xf>
    <xf numFmtId="0" fontId="37" fillId="0" borderId="14" xfId="0" applyNumberFormat="1" applyFont="1" applyFill="1" applyBorder="1" applyAlignment="1">
      <alignment horizontal="left" vertical="top" wrapText="1"/>
    </xf>
    <xf numFmtId="0" fontId="20" fillId="0" borderId="0" xfId="323" applyFont="1" applyFill="1" applyAlignment="1">
      <alignment horizontal="right" vertical="center"/>
    </xf>
    <xf numFmtId="0" fontId="21" fillId="0" borderId="0" xfId="323" applyFont="1" applyFill="1" applyAlignment="1">
      <alignment horizontal="right" vertical="center"/>
    </xf>
    <xf numFmtId="0" fontId="38" fillId="0" borderId="10" xfId="323" applyFont="1" applyFill="1" applyBorder="1" applyAlignment="1">
      <alignment horizontal="center" vertical="top"/>
    </xf>
    <xf numFmtId="0" fontId="37" fillId="0" borderId="0" xfId="323" applyFont="1" applyAlignment="1">
      <alignment horizontal="right" vertical="center"/>
    </xf>
    <xf numFmtId="0" fontId="39" fillId="0" borderId="0" xfId="323" applyFont="1" applyFill="1" applyAlignment="1">
      <alignment vertical="top"/>
    </xf>
    <xf numFmtId="0" fontId="39" fillId="0" borderId="0" xfId="323" applyFont="1" applyAlignment="1">
      <alignment vertical="top"/>
    </xf>
    <xf numFmtId="0" fontId="28" fillId="0" borderId="14" xfId="0" applyNumberFormat="1" applyFont="1" applyFill="1" applyBorder="1" applyAlignment="1">
      <alignment horizontal="left" vertical="top"/>
    </xf>
    <xf numFmtId="0" fontId="38" fillId="0" borderId="0" xfId="323" applyFont="1" applyFill="1" applyBorder="1" applyAlignment="1">
      <alignment vertical="top"/>
    </xf>
    <xf numFmtId="1" fontId="20" fillId="0" borderId="10" xfId="323" applyNumberFormat="1" applyFont="1" applyFill="1" applyBorder="1" applyAlignment="1">
      <alignment horizontal="center" vertical="top"/>
    </xf>
    <xf numFmtId="0" fontId="20" fillId="0" borderId="14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horizontal="left" vertical="top" wrapText="1"/>
    </xf>
    <xf numFmtId="0" fontId="20" fillId="0" borderId="14" xfId="0" applyNumberFormat="1" applyFont="1" applyFill="1" applyBorder="1" applyAlignment="1">
      <alignment horizontal="center" vertical="top" wrapText="1"/>
    </xf>
    <xf numFmtId="0" fontId="40" fillId="0" borderId="0" xfId="323" applyFont="1" applyAlignment="1">
      <alignment horizontal="right" vertical="center" wrapText="1"/>
    </xf>
    <xf numFmtId="0" fontId="40" fillId="0" borderId="0" xfId="323" applyFont="1" applyAlignment="1">
      <alignment horizontal="right" vertical="center" wrapText="1"/>
    </xf>
    <xf numFmtId="0" fontId="20" fillId="0" borderId="0" xfId="323" applyFont="1" applyFill="1" applyAlignment="1">
      <alignment vertical="top" wrapText="1"/>
    </xf>
    <xf numFmtId="0" fontId="20" fillId="0" borderId="13" xfId="323" applyFont="1" applyFill="1" applyBorder="1" applyAlignment="1">
      <alignment horizontal="center" vertical="top" wrapText="1"/>
    </xf>
    <xf numFmtId="0" fontId="20" fillId="0" borderId="0" xfId="323" applyFont="1" applyFill="1" applyBorder="1" applyAlignment="1">
      <alignment horizontal="left" vertical="top" wrapText="1"/>
    </xf>
    <xf numFmtId="0" fontId="23" fillId="0" borderId="0" xfId="323" applyFont="1" applyFill="1" applyBorder="1" applyAlignment="1">
      <alignment vertical="top" wrapText="1"/>
    </xf>
    <xf numFmtId="2" fontId="29" fillId="0" borderId="0" xfId="323" applyNumberFormat="1" applyFont="1" applyFill="1" applyBorder="1" applyAlignment="1">
      <alignment vertical="top" wrapText="1"/>
    </xf>
    <xf numFmtId="0" fontId="20" fillId="24" borderId="10" xfId="323" applyFont="1" applyFill="1" applyBorder="1" applyAlignment="1">
      <alignment horizontal="center" vertical="top" wrapText="1"/>
    </xf>
    <xf numFmtId="0" fontId="40" fillId="0" borderId="0" xfId="323" applyFont="1" applyAlignment="1">
      <alignment horizontal="right" vertical="center" wrapText="1"/>
    </xf>
    <xf numFmtId="0" fontId="41" fillId="0" borderId="0" xfId="323" applyFont="1" applyAlignment="1">
      <alignment vertical="top" wrapText="1"/>
    </xf>
    <xf numFmtId="0" fontId="20" fillId="0" borderId="11" xfId="323" applyFont="1" applyFill="1" applyBorder="1" applyAlignment="1">
      <alignment horizontal="center" vertical="top" wrapText="1"/>
    </xf>
    <xf numFmtId="2" fontId="30" fillId="0" borderId="0" xfId="323" applyNumberFormat="1" applyFont="1" applyFill="1" applyBorder="1" applyAlignment="1">
      <alignment vertical="top" wrapText="1"/>
    </xf>
    <xf numFmtId="0" fontId="38" fillId="24" borderId="0" xfId="323" applyFont="1" applyFill="1" applyAlignment="1">
      <alignment vertical="top"/>
    </xf>
    <xf numFmtId="0" fontId="20" fillId="24" borderId="0" xfId="323" applyFont="1" applyFill="1" applyAlignment="1">
      <alignment horizontal="center" vertical="top"/>
    </xf>
    <xf numFmtId="2" fontId="20" fillId="24" borderId="0" xfId="323" applyNumberFormat="1" applyFont="1" applyFill="1" applyBorder="1" applyAlignment="1">
      <alignment vertical="top" wrapText="1"/>
    </xf>
    <xf numFmtId="0" fontId="20" fillId="24" borderId="0" xfId="323" applyFont="1" applyFill="1" applyAlignment="1">
      <alignment horizontal="right" vertical="center"/>
    </xf>
    <xf numFmtId="0" fontId="40" fillId="24" borderId="0" xfId="323" applyFont="1" applyFill="1" applyAlignment="1">
      <alignment horizontal="right" vertical="center" wrapText="1"/>
    </xf>
    <xf numFmtId="2" fontId="29" fillId="24" borderId="0" xfId="323" applyNumberFormat="1" applyFont="1" applyFill="1" applyBorder="1" applyAlignment="1">
      <alignment vertical="top" wrapText="1"/>
    </xf>
    <xf numFmtId="2" fontId="30" fillId="24" borderId="0" xfId="323" applyNumberFormat="1" applyFont="1" applyFill="1" applyBorder="1" applyAlignment="1">
      <alignment vertical="top" wrapText="1"/>
    </xf>
    <xf numFmtId="2" fontId="20" fillId="24" borderId="0" xfId="323" applyNumberFormat="1" applyFont="1" applyFill="1" applyBorder="1" applyAlignment="1">
      <alignment vertical="top"/>
    </xf>
    <xf numFmtId="0" fontId="20" fillId="24" borderId="0" xfId="323" applyFont="1" applyFill="1" applyAlignment="1">
      <alignment vertical="top" wrapText="1"/>
    </xf>
    <xf numFmtId="0" fontId="20" fillId="24" borderId="0" xfId="323" applyFont="1" applyFill="1" applyBorder="1" applyAlignment="1">
      <alignment horizontal="left" vertical="top" wrapText="1"/>
    </xf>
    <xf numFmtId="0" fontId="23" fillId="24" borderId="0" xfId="323" applyFont="1" applyFill="1" applyBorder="1" applyAlignment="1">
      <alignment vertical="top" wrapText="1"/>
    </xf>
    <xf numFmtId="0" fontId="20" fillId="24" borderId="0" xfId="323" applyFont="1" applyFill="1" applyAlignment="1">
      <alignment vertical="top"/>
    </xf>
    <xf numFmtId="0" fontId="20" fillId="24" borderId="0" xfId="323" applyFont="1" applyFill="1" applyBorder="1" applyAlignment="1">
      <alignment vertical="top"/>
    </xf>
    <xf numFmtId="0" fontId="37" fillId="24" borderId="13" xfId="0" applyFont="1" applyFill="1" applyBorder="1" applyAlignment="1">
      <alignment horizontal="center" vertical="top" wrapText="1"/>
    </xf>
    <xf numFmtId="0" fontId="20" fillId="24" borderId="13" xfId="323" applyFont="1" applyFill="1" applyBorder="1" applyAlignment="1">
      <alignment horizontal="center" vertical="top" wrapText="1"/>
    </xf>
    <xf numFmtId="0" fontId="20" fillId="0" borderId="15" xfId="323" applyFont="1" applyFill="1" applyBorder="1" applyAlignment="1">
      <alignment vertical="top" wrapText="1"/>
    </xf>
    <xf numFmtId="0" fontId="0" fillId="0" borderId="0" xfId="0" applyAlignment="1"/>
    <xf numFmtId="0" fontId="22" fillId="0" borderId="0" xfId="323" applyFont="1" applyFill="1" applyBorder="1" applyAlignment="1">
      <alignment horizontal="right" vertical="top"/>
    </xf>
    <xf numFmtId="0" fontId="20" fillId="0" borderId="16" xfId="323" applyFont="1" applyFill="1" applyBorder="1" applyAlignment="1">
      <alignment horizontal="center" vertical="top" wrapText="1"/>
    </xf>
    <xf numFmtId="0" fontId="20" fillId="24" borderId="10" xfId="323" applyFont="1" applyFill="1" applyBorder="1" applyAlignment="1">
      <alignment horizontal="center" vertical="top" wrapText="1"/>
    </xf>
    <xf numFmtId="0" fontId="21" fillId="0" borderId="0" xfId="323" applyFont="1" applyFill="1" applyAlignment="1">
      <alignment horizontal="center" vertical="top"/>
    </xf>
    <xf numFmtId="0" fontId="20" fillId="24" borderId="10" xfId="323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Border="1"/>
    <xf numFmtId="0" fontId="37" fillId="0" borderId="0" xfId="0" applyFont="1" applyAlignment="1"/>
    <xf numFmtId="0" fontId="37" fillId="0" borderId="0" xfId="0" applyFont="1" applyBorder="1"/>
    <xf numFmtId="0" fontId="37" fillId="0" borderId="0" xfId="0" applyFont="1"/>
    <xf numFmtId="0" fontId="20" fillId="0" borderId="15" xfId="323" applyFont="1" applyFill="1" applyBorder="1" applyAlignment="1">
      <alignment horizontal="center" vertical="top" wrapText="1"/>
    </xf>
    <xf numFmtId="0" fontId="20" fillId="0" borderId="16" xfId="323" applyFont="1" applyFill="1" applyBorder="1" applyAlignment="1">
      <alignment horizontal="center" vertical="top"/>
    </xf>
    <xf numFmtId="1" fontId="20" fillId="0" borderId="16" xfId="323" applyNumberFormat="1" applyFont="1" applyFill="1" applyBorder="1" applyAlignment="1">
      <alignment horizontal="center" vertical="top"/>
    </xf>
    <xf numFmtId="165" fontId="42" fillId="25" borderId="10" xfId="0" applyNumberFormat="1" applyFont="1" applyFill="1" applyBorder="1" applyAlignment="1">
      <alignment horizontal="center" vertical="top" wrapText="1"/>
    </xf>
    <xf numFmtId="43" fontId="20" fillId="0" borderId="10" xfId="323" applyNumberFormat="1" applyFont="1" applyFill="1" applyBorder="1" applyAlignment="1">
      <alignment horizontal="center" vertical="top" wrapText="1"/>
    </xf>
    <xf numFmtId="1" fontId="42" fillId="25" borderId="10" xfId="0" applyNumberFormat="1" applyFont="1" applyFill="1" applyBorder="1" applyAlignment="1">
      <alignment horizontal="center" vertical="top" wrapText="1"/>
    </xf>
    <xf numFmtId="166" fontId="20" fillId="0" borderId="10" xfId="323" applyNumberFormat="1" applyFont="1" applyFill="1" applyBorder="1" applyAlignment="1">
      <alignment horizontal="center" vertical="top" wrapText="1"/>
    </xf>
    <xf numFmtId="166" fontId="20" fillId="0" borderId="10" xfId="323" applyNumberFormat="1" applyFont="1" applyFill="1" applyBorder="1" applyAlignment="1">
      <alignment horizontal="center" vertical="center" wrapText="1"/>
    </xf>
    <xf numFmtId="166" fontId="20" fillId="0" borderId="10" xfId="323" applyNumberFormat="1" applyFont="1" applyFill="1" applyBorder="1" applyAlignment="1">
      <alignment vertical="center" wrapText="1"/>
    </xf>
    <xf numFmtId="41" fontId="20" fillId="0" borderId="10" xfId="323" applyNumberFormat="1" applyFont="1" applyFill="1" applyBorder="1" applyAlignment="1">
      <alignment horizontal="center" vertical="top" wrapText="1"/>
    </xf>
    <xf numFmtId="41" fontId="20" fillId="0" borderId="10" xfId="323" applyNumberFormat="1" applyFont="1" applyFill="1" applyBorder="1" applyAlignment="1">
      <alignment horizontal="center" vertical="center" wrapText="1"/>
    </xf>
    <xf numFmtId="1" fontId="43" fillId="0" borderId="10" xfId="323" applyNumberFormat="1" applyFont="1" applyFill="1" applyBorder="1" applyAlignment="1">
      <alignment horizontal="center" vertical="top"/>
    </xf>
    <xf numFmtId="1" fontId="20" fillId="0" borderId="10" xfId="323" applyNumberFormat="1" applyFont="1" applyFill="1" applyBorder="1" applyAlignment="1">
      <alignment horizontal="center" vertical="center" wrapText="1"/>
    </xf>
    <xf numFmtId="0" fontId="20" fillId="0" borderId="10" xfId="323" applyFont="1" applyFill="1" applyBorder="1" applyAlignment="1">
      <alignment horizontal="center" vertical="center" wrapText="1"/>
    </xf>
    <xf numFmtId="0" fontId="20" fillId="24" borderId="10" xfId="323" applyFont="1" applyFill="1" applyBorder="1" applyAlignment="1">
      <alignment horizontal="center" vertical="center" wrapText="1"/>
    </xf>
    <xf numFmtId="166" fontId="20" fillId="0" borderId="10" xfId="390" applyNumberFormat="1" applyFont="1" applyFill="1" applyBorder="1" applyAlignment="1">
      <alignment horizontal="center" vertical="top" wrapText="1"/>
    </xf>
    <xf numFmtId="166" fontId="20" fillId="0" borderId="10" xfId="390" applyNumberFormat="1" applyFont="1" applyFill="1" applyBorder="1" applyAlignment="1">
      <alignment horizontal="center" vertical="center" wrapText="1"/>
    </xf>
    <xf numFmtId="166" fontId="20" fillId="0" borderId="10" xfId="390" applyNumberFormat="1" applyFont="1" applyFill="1" applyBorder="1" applyAlignment="1">
      <alignment horizontal="center" wrapText="1"/>
    </xf>
    <xf numFmtId="1" fontId="20" fillId="0" borderId="10" xfId="390" applyNumberFormat="1" applyFont="1" applyFill="1" applyBorder="1" applyAlignment="1">
      <alignment horizontal="center" vertical="top" wrapText="1"/>
    </xf>
    <xf numFmtId="166" fontId="20" fillId="24" borderId="10" xfId="323" applyNumberFormat="1" applyFont="1" applyFill="1" applyBorder="1" applyAlignment="1">
      <alignment horizontal="center" vertical="top" wrapText="1"/>
    </xf>
    <xf numFmtId="166" fontId="20" fillId="24" borderId="10" xfId="390" applyNumberFormat="1" applyFont="1" applyFill="1" applyBorder="1" applyAlignment="1">
      <alignment horizontal="center" vertical="top" wrapText="1"/>
    </xf>
    <xf numFmtId="0" fontId="20" fillId="26" borderId="10" xfId="323" applyFont="1" applyFill="1" applyBorder="1" applyAlignment="1">
      <alignment horizontal="center" vertical="top" wrapText="1"/>
    </xf>
    <xf numFmtId="41" fontId="20" fillId="0" borderId="10" xfId="323" applyNumberFormat="1" applyFont="1" applyFill="1" applyBorder="1" applyAlignment="1">
      <alignment horizontal="left" vertical="center" wrapText="1"/>
    </xf>
    <xf numFmtId="0" fontId="20" fillId="0" borderId="10" xfId="323" applyFont="1" applyFill="1" applyBorder="1" applyAlignment="1">
      <alignment horizontal="center" vertical="center"/>
    </xf>
    <xf numFmtId="0" fontId="20" fillId="0" borderId="10" xfId="323" applyFont="1" applyFill="1" applyBorder="1" applyAlignment="1">
      <alignment horizontal="center" wrapText="1"/>
    </xf>
    <xf numFmtId="0" fontId="20" fillId="24" borderId="10" xfId="323" applyFont="1" applyFill="1" applyBorder="1" applyAlignment="1">
      <alignment horizontal="center" wrapText="1"/>
    </xf>
    <xf numFmtId="0" fontId="20" fillId="0" borderId="10" xfId="323" applyFont="1" applyFill="1" applyBorder="1" applyAlignment="1">
      <alignment horizontal="center"/>
    </xf>
    <xf numFmtId="0" fontId="20" fillId="0" borderId="16" xfId="323" applyFont="1" applyFill="1" applyBorder="1" applyAlignment="1">
      <alignment horizontal="center"/>
    </xf>
    <xf numFmtId="41" fontId="20" fillId="0" borderId="16" xfId="323" applyNumberFormat="1" applyFont="1" applyFill="1" applyBorder="1" applyAlignment="1">
      <alignment horizontal="center" vertical="center"/>
    </xf>
    <xf numFmtId="0" fontId="41" fillId="0" borderId="17" xfId="323" applyFont="1" applyBorder="1" applyAlignment="1">
      <alignment vertical="top" wrapText="1"/>
    </xf>
    <xf numFmtId="0" fontId="20" fillId="0" borderId="11" xfId="323" applyFont="1" applyFill="1" applyBorder="1" applyAlignment="1">
      <alignment vertical="top"/>
    </xf>
    <xf numFmtId="0" fontId="41" fillId="0" borderId="18" xfId="323" applyFont="1" applyBorder="1" applyAlignment="1">
      <alignment vertical="top" wrapText="1"/>
    </xf>
    <xf numFmtId="0" fontId="20" fillId="0" borderId="12" xfId="323" applyFont="1" applyFill="1" applyBorder="1" applyAlignment="1">
      <alignment vertical="top"/>
    </xf>
    <xf numFmtId="0" fontId="37" fillId="0" borderId="10" xfId="323" applyFont="1" applyBorder="1" applyAlignment="1">
      <alignment horizontal="center" vertical="center" wrapText="1"/>
    </xf>
    <xf numFmtId="41" fontId="20" fillId="0" borderId="11" xfId="323" applyNumberFormat="1" applyFont="1" applyFill="1" applyBorder="1" applyAlignment="1">
      <alignment horizontal="center" vertical="top" wrapText="1"/>
    </xf>
    <xf numFmtId="0" fontId="20" fillId="0" borderId="15" xfId="323" applyFont="1" applyFill="1" applyBorder="1" applyAlignment="1">
      <alignment horizontal="center" vertical="center" wrapText="1"/>
    </xf>
    <xf numFmtId="1" fontId="44" fillId="25" borderId="10" xfId="0" applyNumberFormat="1" applyFont="1" applyFill="1" applyBorder="1" applyAlignment="1">
      <alignment horizontal="center" vertical="top" wrapText="1"/>
    </xf>
    <xf numFmtId="41" fontId="44" fillId="25" borderId="10" xfId="0" applyNumberFormat="1" applyFont="1" applyFill="1" applyBorder="1" applyAlignment="1">
      <alignment horizontal="center" vertical="center" wrapText="1"/>
    </xf>
    <xf numFmtId="41" fontId="20" fillId="0" borderId="10" xfId="390" applyNumberFormat="1" applyFont="1" applyFill="1" applyBorder="1" applyAlignment="1">
      <alignment horizontal="center" vertical="top" wrapText="1"/>
    </xf>
    <xf numFmtId="49" fontId="20" fillId="0" borderId="0" xfId="323" applyNumberFormat="1" applyFont="1" applyFill="1" applyBorder="1" applyAlignment="1">
      <alignment horizontal="center" vertical="top" wrapText="1"/>
    </xf>
    <xf numFmtId="166" fontId="20" fillId="24" borderId="10" xfId="323" applyNumberFormat="1" applyFont="1" applyFill="1" applyBorder="1" applyAlignment="1">
      <alignment horizontal="center" vertical="center" wrapText="1"/>
    </xf>
    <xf numFmtId="49" fontId="20" fillId="0" borderId="10" xfId="323" applyNumberFormat="1" applyFont="1" applyFill="1" applyBorder="1" applyAlignment="1">
      <alignment horizontal="center" vertical="center" wrapText="1"/>
    </xf>
    <xf numFmtId="166" fontId="44" fillId="25" borderId="10" xfId="0" applyNumberFormat="1" applyFont="1" applyFill="1" applyBorder="1" applyAlignment="1">
      <alignment horizontal="center" vertical="center" wrapText="1"/>
    </xf>
    <xf numFmtId="0" fontId="40" fillId="0" borderId="0" xfId="323" applyFont="1" applyBorder="1" applyAlignment="1">
      <alignment horizontal="right" vertical="center" wrapText="1"/>
    </xf>
    <xf numFmtId="41" fontId="20" fillId="24" borderId="10" xfId="323" applyNumberFormat="1" applyFont="1" applyFill="1" applyBorder="1" applyAlignment="1">
      <alignment horizontal="center" vertical="top" wrapText="1"/>
    </xf>
    <xf numFmtId="0" fontId="22" fillId="0" borderId="0" xfId="323" applyFont="1" applyFill="1" applyAlignment="1">
      <alignment horizontal="right" vertical="top"/>
    </xf>
    <xf numFmtId="0" fontId="22" fillId="0" borderId="18" xfId="323" applyFont="1" applyFill="1" applyBorder="1" applyAlignment="1">
      <alignment horizontal="right" vertical="top"/>
    </xf>
    <xf numFmtId="49" fontId="20" fillId="0" borderId="16" xfId="323" applyNumberFormat="1" applyFont="1" applyFill="1" applyBorder="1" applyAlignment="1">
      <alignment horizontal="center" vertical="top"/>
    </xf>
    <xf numFmtId="49" fontId="20" fillId="0" borderId="19" xfId="323" applyNumberFormat="1" applyFont="1" applyFill="1" applyBorder="1" applyAlignment="1">
      <alignment horizontal="center" vertical="top"/>
    </xf>
    <xf numFmtId="0" fontId="37" fillId="0" borderId="0" xfId="0" applyFont="1" applyAlignment="1"/>
    <xf numFmtId="0" fontId="0" fillId="0" borderId="0" xfId="0" applyAlignment="1"/>
    <xf numFmtId="0" fontId="20" fillId="24" borderId="10" xfId="323" applyFont="1" applyFill="1" applyBorder="1" applyAlignment="1">
      <alignment horizontal="center" vertical="top" wrapText="1"/>
    </xf>
    <xf numFmtId="0" fontId="41" fillId="0" borderId="0" xfId="323" applyFont="1" applyAlignment="1">
      <alignment vertical="top" wrapText="1"/>
    </xf>
    <xf numFmtId="0" fontId="20" fillId="27" borderId="10" xfId="323" applyFont="1" applyFill="1" applyBorder="1" applyAlignment="1">
      <alignment horizontal="center" vertical="top" wrapText="1"/>
    </xf>
    <xf numFmtId="0" fontId="20" fillId="27" borderId="10" xfId="323" applyFont="1" applyFill="1" applyBorder="1" applyAlignment="1">
      <alignment horizontal="center" vertical="center" wrapText="1"/>
    </xf>
    <xf numFmtId="0" fontId="22" fillId="0" borderId="0" xfId="323" applyFont="1" applyFill="1" applyAlignment="1">
      <alignment vertical="top"/>
    </xf>
    <xf numFmtId="0" fontId="22" fillId="0" borderId="18" xfId="323" applyFont="1" applyFill="1" applyBorder="1" applyAlignment="1">
      <alignment vertical="top"/>
    </xf>
    <xf numFmtId="0" fontId="20" fillId="0" borderId="0" xfId="323" applyFont="1" applyFill="1" applyAlignment="1">
      <alignment horizontal="left" vertical="center"/>
    </xf>
    <xf numFmtId="0" fontId="20" fillId="0" borderId="0" xfId="323" applyFont="1" applyFill="1" applyAlignment="1">
      <alignment horizontal="left" vertical="center" wrapText="1"/>
    </xf>
    <xf numFmtId="0" fontId="34" fillId="0" borderId="0" xfId="323" applyFont="1" applyFill="1" applyAlignment="1">
      <alignment horizontal="left" vertical="center" wrapText="1"/>
    </xf>
    <xf numFmtId="0" fontId="20" fillId="0" borderId="10" xfId="323" applyFont="1" applyFill="1" applyBorder="1" applyAlignment="1">
      <alignment horizontal="center" vertical="top"/>
    </xf>
    <xf numFmtId="0" fontId="37" fillId="0" borderId="0" xfId="0" applyFont="1" applyAlignment="1"/>
    <xf numFmtId="0" fontId="20" fillId="0" borderId="11" xfId="323" applyFont="1" applyFill="1" applyBorder="1" applyAlignment="1">
      <alignment vertical="top" wrapText="1"/>
    </xf>
    <xf numFmtId="0" fontId="20" fillId="0" borderId="12" xfId="323" applyFont="1" applyFill="1" applyBorder="1" applyAlignment="1">
      <alignment vertical="top" wrapText="1"/>
    </xf>
    <xf numFmtId="0" fontId="20" fillId="0" borderId="13" xfId="323" applyFont="1" applyFill="1" applyBorder="1" applyAlignment="1">
      <alignment vertical="top" wrapText="1"/>
    </xf>
    <xf numFmtId="0" fontId="20" fillId="0" borderId="0" xfId="323" applyFont="1" applyFill="1" applyAlignment="1">
      <alignment horizontal="center" vertical="center"/>
    </xf>
    <xf numFmtId="49" fontId="20" fillId="0" borderId="16" xfId="323" applyNumberFormat="1" applyFont="1" applyFill="1" applyBorder="1" applyAlignment="1">
      <alignment horizontal="center" vertical="top"/>
    </xf>
    <xf numFmtId="49" fontId="20" fillId="0" borderId="19" xfId="323" applyNumberFormat="1" applyFont="1" applyFill="1" applyBorder="1" applyAlignment="1">
      <alignment horizontal="center" vertical="top"/>
    </xf>
    <xf numFmtId="2" fontId="29" fillId="0" borderId="0" xfId="323" applyNumberFormat="1" applyFont="1" applyFill="1" applyBorder="1" applyAlignment="1">
      <alignment vertical="top" wrapText="1"/>
    </xf>
    <xf numFmtId="49" fontId="20" fillId="0" borderId="0" xfId="323" applyNumberFormat="1" applyFont="1" applyFill="1" applyBorder="1" applyAlignment="1">
      <alignment horizontal="center" vertical="top"/>
    </xf>
    <xf numFmtId="2" fontId="29" fillId="0" borderId="20" xfId="323" applyNumberFormat="1" applyFont="1" applyFill="1" applyBorder="1" applyAlignment="1">
      <alignment vertical="top" wrapText="1"/>
    </xf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37" fillId="0" borderId="0" xfId="0" applyFont="1" applyAlignment="1">
      <alignment horizontal="left"/>
    </xf>
    <xf numFmtId="2" fontId="20" fillId="0" borderId="0" xfId="323" applyNumberFormat="1" applyFont="1" applyFill="1" applyBorder="1" applyAlignment="1">
      <alignment vertical="top" wrapText="1"/>
    </xf>
    <xf numFmtId="0" fontId="20" fillId="0" borderId="11" xfId="323" applyFont="1" applyFill="1" applyBorder="1" applyAlignment="1">
      <alignment horizontal="center" vertical="top" wrapText="1"/>
    </xf>
    <xf numFmtId="0" fontId="20" fillId="0" borderId="13" xfId="323" applyFont="1" applyFill="1" applyBorder="1" applyAlignment="1">
      <alignment horizontal="center" vertical="top" wrapText="1"/>
    </xf>
    <xf numFmtId="0" fontId="20" fillId="0" borderId="16" xfId="323" applyFont="1" applyFill="1" applyBorder="1" applyAlignment="1">
      <alignment horizontal="center" vertical="top" wrapText="1"/>
    </xf>
    <xf numFmtId="0" fontId="20" fillId="0" borderId="21" xfId="323" applyFont="1" applyFill="1" applyBorder="1" applyAlignment="1">
      <alignment horizontal="center" vertical="top" wrapText="1"/>
    </xf>
    <xf numFmtId="0" fontId="20" fillId="0" borderId="19" xfId="323" applyFont="1" applyFill="1" applyBorder="1" applyAlignment="1">
      <alignment horizontal="center" vertical="top" wrapText="1"/>
    </xf>
    <xf numFmtId="0" fontId="20" fillId="0" borderId="10" xfId="323" applyFont="1" applyFill="1" applyBorder="1" applyAlignment="1">
      <alignment horizontal="center" vertical="top" wrapText="1"/>
    </xf>
    <xf numFmtId="0" fontId="20" fillId="0" borderId="0" xfId="323" applyFont="1" applyFill="1" applyBorder="1" applyAlignment="1">
      <alignment horizontal="center" vertical="top"/>
    </xf>
    <xf numFmtId="0" fontId="37" fillId="0" borderId="0" xfId="0" applyFont="1" applyAlignment="1">
      <alignment horizontal="left" wrapText="1"/>
    </xf>
    <xf numFmtId="0" fontId="20" fillId="0" borderId="0" xfId="323" applyFont="1" applyFill="1" applyAlignment="1">
      <alignment vertical="top" wrapText="1"/>
    </xf>
    <xf numFmtId="0" fontId="20" fillId="0" borderId="0" xfId="323" applyFont="1" applyFill="1" applyBorder="1" applyAlignment="1">
      <alignment horizontal="left" vertical="top" wrapText="1"/>
    </xf>
    <xf numFmtId="0" fontId="47" fillId="0" borderId="0" xfId="0" applyFont="1" applyAlignment="1">
      <alignment horizontal="justify" vertical="center" wrapText="1"/>
    </xf>
    <xf numFmtId="0" fontId="0" fillId="0" borderId="0" xfId="0" applyAlignment="1"/>
    <xf numFmtId="0" fontId="23" fillId="0" borderId="0" xfId="323" applyFont="1" applyFill="1" applyBorder="1" applyAlignment="1">
      <alignment vertical="top" wrapText="1"/>
    </xf>
    <xf numFmtId="0" fontId="21" fillId="0" borderId="0" xfId="323" applyFont="1" applyFill="1" applyAlignment="1">
      <alignment horizontal="center" vertical="top"/>
    </xf>
    <xf numFmtId="0" fontId="20" fillId="0" borderId="0" xfId="323" applyFont="1" applyFill="1" applyAlignment="1">
      <alignment horizontal="center" vertical="top"/>
    </xf>
    <xf numFmtId="0" fontId="20" fillId="0" borderId="11" xfId="323" applyFont="1" applyFill="1" applyBorder="1" applyAlignment="1">
      <alignment horizontal="center" vertical="top"/>
    </xf>
    <xf numFmtId="0" fontId="20" fillId="0" borderId="12" xfId="323" applyFont="1" applyFill="1" applyBorder="1" applyAlignment="1">
      <alignment horizontal="center" vertical="top"/>
    </xf>
    <xf numFmtId="0" fontId="20" fillId="0" borderId="13" xfId="323" applyFont="1" applyFill="1" applyBorder="1" applyAlignment="1">
      <alignment horizontal="center" vertical="top"/>
    </xf>
    <xf numFmtId="0" fontId="20" fillId="0" borderId="10" xfId="323" applyFont="1" applyFill="1" applyBorder="1" applyAlignment="1">
      <alignment vertical="top" wrapText="1"/>
    </xf>
    <xf numFmtId="0" fontId="20" fillId="0" borderId="0" xfId="323" applyFont="1" applyFill="1" applyAlignment="1">
      <alignment vertical="top"/>
    </xf>
    <xf numFmtId="0" fontId="20" fillId="0" borderId="0" xfId="323" applyFont="1" applyFill="1" applyBorder="1" applyAlignment="1">
      <alignment vertical="top" wrapText="1"/>
    </xf>
    <xf numFmtId="0" fontId="20" fillId="0" borderId="22" xfId="323" applyFont="1" applyFill="1" applyBorder="1" applyAlignment="1">
      <alignment horizontal="center" vertical="top"/>
    </xf>
    <xf numFmtId="0" fontId="20" fillId="0" borderId="23" xfId="323" applyFont="1" applyFill="1" applyBorder="1" applyAlignment="1">
      <alignment horizontal="center" vertical="top"/>
    </xf>
    <xf numFmtId="0" fontId="22" fillId="0" borderId="0" xfId="323" applyFont="1" applyFill="1" applyAlignment="1">
      <alignment horizontal="right" vertical="top"/>
    </xf>
    <xf numFmtId="0" fontId="22" fillId="0" borderId="18" xfId="323" applyFont="1" applyFill="1" applyBorder="1" applyAlignment="1">
      <alignment horizontal="right" vertical="top"/>
    </xf>
    <xf numFmtId="49" fontId="20" fillId="0" borderId="24" xfId="323" applyNumberFormat="1" applyFont="1" applyFill="1" applyBorder="1" applyAlignment="1">
      <alignment horizontal="center" vertical="top"/>
    </xf>
    <xf numFmtId="49" fontId="20" fillId="0" borderId="25" xfId="323" applyNumberFormat="1" applyFont="1" applyFill="1" applyBorder="1" applyAlignment="1">
      <alignment horizontal="center" vertical="top"/>
    </xf>
    <xf numFmtId="0" fontId="20" fillId="24" borderId="10" xfId="323" applyFont="1" applyFill="1" applyBorder="1" applyAlignment="1">
      <alignment horizontal="center" vertical="top" wrapText="1"/>
    </xf>
    <xf numFmtId="0" fontId="20" fillId="0" borderId="12" xfId="323" applyFont="1" applyFill="1" applyBorder="1" applyAlignment="1">
      <alignment horizontal="center" vertical="top" wrapText="1"/>
    </xf>
    <xf numFmtId="2" fontId="29" fillId="0" borderId="0" xfId="323" applyNumberFormat="1" applyFont="1" applyFill="1" applyBorder="1" applyAlignment="1">
      <alignment horizontal="left" vertical="top" wrapText="1"/>
    </xf>
    <xf numFmtId="49" fontId="20" fillId="0" borderId="15" xfId="323" applyNumberFormat="1" applyFont="1" applyFill="1" applyBorder="1" applyAlignment="1">
      <alignment horizontal="center" vertical="top"/>
    </xf>
    <xf numFmtId="49" fontId="20" fillId="0" borderId="26" xfId="323" applyNumberFormat="1" applyFont="1" applyFill="1" applyBorder="1" applyAlignment="1">
      <alignment horizontal="center" vertical="top"/>
    </xf>
    <xf numFmtId="49" fontId="20" fillId="0" borderId="11" xfId="323" applyNumberFormat="1" applyFont="1" applyFill="1" applyBorder="1" applyAlignment="1">
      <alignment vertical="top" wrapText="1"/>
    </xf>
    <xf numFmtId="49" fontId="20" fillId="0" borderId="13" xfId="323" applyNumberFormat="1" applyFont="1" applyFill="1" applyBorder="1" applyAlignment="1">
      <alignment vertical="top" wrapText="1"/>
    </xf>
    <xf numFmtId="0" fontId="41" fillId="0" borderId="0" xfId="323" applyFont="1" applyAlignment="1">
      <alignment vertical="top" wrapText="1"/>
    </xf>
    <xf numFmtId="0" fontId="20" fillId="0" borderId="27" xfId="323" applyFont="1" applyFill="1" applyBorder="1" applyAlignment="1">
      <alignment horizontal="center" vertical="top" wrapText="1"/>
    </xf>
    <xf numFmtId="0" fontId="20" fillId="0" borderId="28" xfId="323" applyFont="1" applyFill="1" applyBorder="1" applyAlignment="1">
      <alignment horizontal="center" vertical="top" wrapText="1"/>
    </xf>
    <xf numFmtId="0" fontId="20" fillId="0" borderId="17" xfId="323" applyFont="1" applyFill="1" applyBorder="1" applyAlignment="1">
      <alignment horizontal="center" vertical="top" wrapText="1"/>
    </xf>
    <xf numFmtId="0" fontId="20" fillId="0" borderId="15" xfId="323" applyFont="1" applyFill="1" applyBorder="1" applyAlignment="1">
      <alignment horizontal="center" vertical="top" wrapText="1"/>
    </xf>
    <xf numFmtId="0" fontId="20" fillId="0" borderId="20" xfId="323" applyFont="1" applyFill="1" applyBorder="1" applyAlignment="1">
      <alignment horizontal="center" vertical="top" wrapText="1"/>
    </xf>
    <xf numFmtId="0" fontId="20" fillId="0" borderId="26" xfId="323" applyFont="1" applyFill="1" applyBorder="1" applyAlignment="1">
      <alignment horizontal="center" vertical="top" wrapText="1"/>
    </xf>
    <xf numFmtId="0" fontId="41" fillId="0" borderId="0" xfId="323" applyFont="1" applyAlignment="1">
      <alignment vertical="top"/>
    </xf>
    <xf numFmtId="0" fontId="20" fillId="0" borderId="0" xfId="323" applyFont="1" applyFill="1" applyBorder="1" applyAlignment="1">
      <alignment vertical="top"/>
    </xf>
  </cellXfs>
  <cellStyles count="400">
    <cellStyle name="20% - Акцент1 10" xfId="1"/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1 7" xfId="7"/>
    <cellStyle name="20% - Акцент1 8" xfId="8"/>
    <cellStyle name="20% - Акцент1 9" xfId="9"/>
    <cellStyle name="20% - Акцент2 10" xfId="10"/>
    <cellStyle name="20% - Акцент2 2" xfId="11"/>
    <cellStyle name="20% - Акцент2 3" xfId="12"/>
    <cellStyle name="20% - Акцент2 4" xfId="13"/>
    <cellStyle name="20% - Акцент2 5" xfId="14"/>
    <cellStyle name="20% - Акцент2 6" xfId="15"/>
    <cellStyle name="20% - Акцент2 7" xfId="16"/>
    <cellStyle name="20% - Акцент2 8" xfId="17"/>
    <cellStyle name="20% - Акцент2 9" xfId="18"/>
    <cellStyle name="20% - Акцент3 10" xfId="19"/>
    <cellStyle name="20% - Акцент3 2" xfId="20"/>
    <cellStyle name="20% - Акцент3 3" xfId="21"/>
    <cellStyle name="20% - Акцент3 4" xfId="22"/>
    <cellStyle name="20% - Акцент3 5" xfId="23"/>
    <cellStyle name="20% - Акцент3 6" xfId="24"/>
    <cellStyle name="20% - Акцент3 7" xfId="25"/>
    <cellStyle name="20% - Акцент3 8" xfId="26"/>
    <cellStyle name="20% - Акцент3 9" xfId="27"/>
    <cellStyle name="20% - Акцент4 10" xfId="28"/>
    <cellStyle name="20% - Акцент4 2" xfId="29"/>
    <cellStyle name="20% - Акцент4 3" xfId="30"/>
    <cellStyle name="20% - Акцент4 4" xfId="31"/>
    <cellStyle name="20% - Акцент4 5" xfId="32"/>
    <cellStyle name="20% - Акцент4 6" xfId="33"/>
    <cellStyle name="20% - Акцент4 7" xfId="34"/>
    <cellStyle name="20% - Акцент4 8" xfId="35"/>
    <cellStyle name="20% - Акцент4 9" xfId="36"/>
    <cellStyle name="20% - Акцент5 10" xfId="37"/>
    <cellStyle name="20% - Акцент5 2" xfId="38"/>
    <cellStyle name="20% - Акцент5 3" xfId="39"/>
    <cellStyle name="20% - Акцент5 4" xfId="40"/>
    <cellStyle name="20% - Акцент5 5" xfId="41"/>
    <cellStyle name="20% - Акцент5 6" xfId="42"/>
    <cellStyle name="20% - Акцент5 7" xfId="43"/>
    <cellStyle name="20% - Акцент5 8" xfId="44"/>
    <cellStyle name="20% - Акцент5 9" xfId="45"/>
    <cellStyle name="20% - Акцент6 10" xfId="46"/>
    <cellStyle name="20% - Акцент6 2" xfId="47"/>
    <cellStyle name="20% - Акцент6 3" xfId="48"/>
    <cellStyle name="20% - Акцент6 4" xfId="49"/>
    <cellStyle name="20% - Акцент6 5" xfId="50"/>
    <cellStyle name="20% - Акцент6 6" xfId="51"/>
    <cellStyle name="20% - Акцент6 7" xfId="52"/>
    <cellStyle name="20% - Акцент6 8" xfId="53"/>
    <cellStyle name="20% - Акцент6 9" xfId="54"/>
    <cellStyle name="40% - Акцент1 10" xfId="55"/>
    <cellStyle name="40% - Акцент1 2" xfId="56"/>
    <cellStyle name="40% - Акцент1 3" xfId="57"/>
    <cellStyle name="40% - Акцент1 4" xfId="58"/>
    <cellStyle name="40% - Акцент1 5" xfId="59"/>
    <cellStyle name="40% - Акцент1 6" xfId="60"/>
    <cellStyle name="40% - Акцент1 7" xfId="61"/>
    <cellStyle name="40% - Акцент1 8" xfId="62"/>
    <cellStyle name="40% - Акцент1 9" xfId="63"/>
    <cellStyle name="40% - Акцент2 10" xfId="64"/>
    <cellStyle name="40% - Акцент2 2" xfId="65"/>
    <cellStyle name="40% - Акцент2 3" xfId="66"/>
    <cellStyle name="40% - Акцент2 4" xfId="67"/>
    <cellStyle name="40% - Акцент2 5" xfId="68"/>
    <cellStyle name="40% - Акцент2 6" xfId="69"/>
    <cellStyle name="40% - Акцент2 7" xfId="70"/>
    <cellStyle name="40% - Акцент2 8" xfId="71"/>
    <cellStyle name="40% - Акцент2 9" xfId="72"/>
    <cellStyle name="40% - Акцент3 10" xfId="73"/>
    <cellStyle name="40% - Акцент3 2" xfId="74"/>
    <cellStyle name="40% - Акцент3 3" xfId="75"/>
    <cellStyle name="40% - Акцент3 4" xfId="76"/>
    <cellStyle name="40% - Акцент3 5" xfId="77"/>
    <cellStyle name="40% - Акцент3 6" xfId="78"/>
    <cellStyle name="40% - Акцент3 7" xfId="79"/>
    <cellStyle name="40% - Акцент3 8" xfId="80"/>
    <cellStyle name="40% - Акцент3 9" xfId="81"/>
    <cellStyle name="40% - Акцент4 10" xfId="82"/>
    <cellStyle name="40% - Акцент4 2" xfId="83"/>
    <cellStyle name="40% - Акцент4 3" xfId="84"/>
    <cellStyle name="40% - Акцент4 4" xfId="85"/>
    <cellStyle name="40% - Акцент4 5" xfId="86"/>
    <cellStyle name="40% - Акцент4 6" xfId="87"/>
    <cellStyle name="40% - Акцент4 7" xfId="88"/>
    <cellStyle name="40% - Акцент4 8" xfId="89"/>
    <cellStyle name="40% - Акцент4 9" xfId="90"/>
    <cellStyle name="40% - Акцент5 10" xfId="91"/>
    <cellStyle name="40% - Акцент5 2" xfId="92"/>
    <cellStyle name="40% - Акцент5 3" xfId="93"/>
    <cellStyle name="40% - Акцент5 4" xfId="94"/>
    <cellStyle name="40% - Акцент5 5" xfId="95"/>
    <cellStyle name="40% - Акцент5 6" xfId="96"/>
    <cellStyle name="40% - Акцент5 7" xfId="97"/>
    <cellStyle name="40% - Акцент5 8" xfId="98"/>
    <cellStyle name="40% - Акцент5 9" xfId="99"/>
    <cellStyle name="40% - Акцент6 10" xfId="100"/>
    <cellStyle name="40% - Акцент6 2" xfId="101"/>
    <cellStyle name="40% - Акцент6 3" xfId="102"/>
    <cellStyle name="40% - Акцент6 4" xfId="103"/>
    <cellStyle name="40% - Акцент6 5" xfId="104"/>
    <cellStyle name="40% - Акцент6 6" xfId="105"/>
    <cellStyle name="40% - Акцент6 7" xfId="106"/>
    <cellStyle name="40% - Акцент6 8" xfId="107"/>
    <cellStyle name="40% - Акцент6 9" xfId="108"/>
    <cellStyle name="60% - Акцент1 10" xfId="109"/>
    <cellStyle name="60% - Акцент1 2" xfId="110"/>
    <cellStyle name="60% - Акцент1 3" xfId="111"/>
    <cellStyle name="60% - Акцент1 4" xfId="112"/>
    <cellStyle name="60% - Акцент1 5" xfId="113"/>
    <cellStyle name="60% - Акцент1 6" xfId="114"/>
    <cellStyle name="60% - Акцент1 7" xfId="115"/>
    <cellStyle name="60% - Акцент1 8" xfId="116"/>
    <cellStyle name="60% - Акцент1 9" xfId="117"/>
    <cellStyle name="60% - Акцент2 10" xfId="118"/>
    <cellStyle name="60% - Акцент2 2" xfId="119"/>
    <cellStyle name="60% - Акцент2 3" xfId="120"/>
    <cellStyle name="60% - Акцент2 4" xfId="121"/>
    <cellStyle name="60% - Акцент2 5" xfId="122"/>
    <cellStyle name="60% - Акцент2 6" xfId="123"/>
    <cellStyle name="60% - Акцент2 7" xfId="124"/>
    <cellStyle name="60% - Акцент2 8" xfId="125"/>
    <cellStyle name="60% - Акцент2 9" xfId="126"/>
    <cellStyle name="60% - Акцент3 10" xfId="127"/>
    <cellStyle name="60% - Акцент3 2" xfId="128"/>
    <cellStyle name="60% - Акцент3 3" xfId="129"/>
    <cellStyle name="60% - Акцент3 4" xfId="130"/>
    <cellStyle name="60% - Акцент3 5" xfId="131"/>
    <cellStyle name="60% - Акцент3 6" xfId="132"/>
    <cellStyle name="60% - Акцент3 7" xfId="133"/>
    <cellStyle name="60% - Акцент3 8" xfId="134"/>
    <cellStyle name="60% - Акцент3 9" xfId="135"/>
    <cellStyle name="60% - Акцент4 10" xfId="136"/>
    <cellStyle name="60% - Акцент4 2" xfId="137"/>
    <cellStyle name="60% - Акцент4 3" xfId="138"/>
    <cellStyle name="60% - Акцент4 4" xfId="139"/>
    <cellStyle name="60% - Акцент4 5" xfId="140"/>
    <cellStyle name="60% - Акцент4 6" xfId="141"/>
    <cellStyle name="60% - Акцент4 7" xfId="142"/>
    <cellStyle name="60% - Акцент4 8" xfId="143"/>
    <cellStyle name="60% - Акцент4 9" xfId="144"/>
    <cellStyle name="60% - Акцент5 10" xfId="145"/>
    <cellStyle name="60% - Акцент5 2" xfId="146"/>
    <cellStyle name="60% - Акцент5 3" xfId="147"/>
    <cellStyle name="60% - Акцент5 4" xfId="148"/>
    <cellStyle name="60% - Акцент5 5" xfId="149"/>
    <cellStyle name="60% - Акцент5 6" xfId="150"/>
    <cellStyle name="60% - Акцент5 7" xfId="151"/>
    <cellStyle name="60% - Акцент5 8" xfId="152"/>
    <cellStyle name="60% - Акцент5 9" xfId="153"/>
    <cellStyle name="60% - Акцент6 10" xfId="154"/>
    <cellStyle name="60% - Акцент6 2" xfId="155"/>
    <cellStyle name="60% - Акцент6 3" xfId="156"/>
    <cellStyle name="60% - Акцент6 4" xfId="157"/>
    <cellStyle name="60% - Акцент6 5" xfId="158"/>
    <cellStyle name="60% - Акцент6 6" xfId="159"/>
    <cellStyle name="60% - Акцент6 7" xfId="160"/>
    <cellStyle name="60% - Акцент6 8" xfId="161"/>
    <cellStyle name="60% - Акцент6 9" xfId="162"/>
    <cellStyle name="Excel Built-in Normal" xfId="163"/>
    <cellStyle name="Excel Built-in Normal 2" xfId="164"/>
    <cellStyle name="Excel Built-in Normal 3" xfId="165"/>
    <cellStyle name="Акцент1 10" xfId="166"/>
    <cellStyle name="Акцент1 2" xfId="167"/>
    <cellStyle name="Акцент1 3" xfId="168"/>
    <cellStyle name="Акцент1 4" xfId="169"/>
    <cellStyle name="Акцент1 5" xfId="170"/>
    <cellStyle name="Акцент1 6" xfId="171"/>
    <cellStyle name="Акцент1 7" xfId="172"/>
    <cellStyle name="Акцент1 8" xfId="173"/>
    <cellStyle name="Акцент1 9" xfId="174"/>
    <cellStyle name="Акцент2 10" xfId="175"/>
    <cellStyle name="Акцент2 2" xfId="176"/>
    <cellStyle name="Акцент2 3" xfId="177"/>
    <cellStyle name="Акцент2 4" xfId="178"/>
    <cellStyle name="Акцент2 5" xfId="179"/>
    <cellStyle name="Акцент2 6" xfId="180"/>
    <cellStyle name="Акцент2 7" xfId="181"/>
    <cellStyle name="Акцент2 8" xfId="182"/>
    <cellStyle name="Акцент2 9" xfId="183"/>
    <cellStyle name="Акцент3 10" xfId="184"/>
    <cellStyle name="Акцент3 2" xfId="185"/>
    <cellStyle name="Акцент3 3" xfId="186"/>
    <cellStyle name="Акцент3 4" xfId="187"/>
    <cellStyle name="Акцент3 5" xfId="188"/>
    <cellStyle name="Акцент3 6" xfId="189"/>
    <cellStyle name="Акцент3 7" xfId="190"/>
    <cellStyle name="Акцент3 8" xfId="191"/>
    <cellStyle name="Акцент3 9" xfId="192"/>
    <cellStyle name="Акцент4 10" xfId="193"/>
    <cellStyle name="Акцент4 2" xfId="194"/>
    <cellStyle name="Акцент4 3" xfId="195"/>
    <cellStyle name="Акцент4 4" xfId="196"/>
    <cellStyle name="Акцент4 5" xfId="197"/>
    <cellStyle name="Акцент4 6" xfId="198"/>
    <cellStyle name="Акцент4 7" xfId="199"/>
    <cellStyle name="Акцент4 8" xfId="200"/>
    <cellStyle name="Акцент4 9" xfId="201"/>
    <cellStyle name="Акцент5 10" xfId="202"/>
    <cellStyle name="Акцент5 2" xfId="203"/>
    <cellStyle name="Акцент5 3" xfId="204"/>
    <cellStyle name="Акцент5 4" xfId="205"/>
    <cellStyle name="Акцент5 5" xfId="206"/>
    <cellStyle name="Акцент5 6" xfId="207"/>
    <cellStyle name="Акцент5 7" xfId="208"/>
    <cellStyle name="Акцент5 8" xfId="209"/>
    <cellStyle name="Акцент5 9" xfId="210"/>
    <cellStyle name="Акцент6 10" xfId="211"/>
    <cellStyle name="Акцент6 2" xfId="212"/>
    <cellStyle name="Акцент6 3" xfId="213"/>
    <cellStyle name="Акцент6 4" xfId="214"/>
    <cellStyle name="Акцент6 5" xfId="215"/>
    <cellStyle name="Акцент6 6" xfId="216"/>
    <cellStyle name="Акцент6 7" xfId="217"/>
    <cellStyle name="Акцент6 8" xfId="218"/>
    <cellStyle name="Акцент6 9" xfId="219"/>
    <cellStyle name="Ввод  10" xfId="220"/>
    <cellStyle name="Ввод  2" xfId="221"/>
    <cellStyle name="Ввод  3" xfId="222"/>
    <cellStyle name="Ввод  4" xfId="223"/>
    <cellStyle name="Ввод  5" xfId="224"/>
    <cellStyle name="Ввод  6" xfId="225"/>
    <cellStyle name="Ввод  7" xfId="226"/>
    <cellStyle name="Ввод  8" xfId="227"/>
    <cellStyle name="Ввод  9" xfId="228"/>
    <cellStyle name="Вывод 10" xfId="229"/>
    <cellStyle name="Вывод 2" xfId="230"/>
    <cellStyle name="Вывод 3" xfId="231"/>
    <cellStyle name="Вывод 4" xfId="232"/>
    <cellStyle name="Вывод 5" xfId="233"/>
    <cellStyle name="Вывод 6" xfId="234"/>
    <cellStyle name="Вывод 7" xfId="235"/>
    <cellStyle name="Вывод 8" xfId="236"/>
    <cellStyle name="Вывод 9" xfId="237"/>
    <cellStyle name="Вычисление 10" xfId="238"/>
    <cellStyle name="Вычисление 2" xfId="239"/>
    <cellStyle name="Вычисление 3" xfId="240"/>
    <cellStyle name="Вычисление 4" xfId="241"/>
    <cellStyle name="Вычисление 5" xfId="242"/>
    <cellStyle name="Вычисление 6" xfId="243"/>
    <cellStyle name="Вычисление 7" xfId="244"/>
    <cellStyle name="Вычисление 8" xfId="245"/>
    <cellStyle name="Вычисление 9" xfId="246"/>
    <cellStyle name="Гиперссылка 2" xfId="247"/>
    <cellStyle name="Гиперссылка 3" xfId="248"/>
    <cellStyle name="Денежный 2" xfId="249"/>
    <cellStyle name="Заголовок 1 10" xfId="250"/>
    <cellStyle name="Заголовок 1 2" xfId="251"/>
    <cellStyle name="Заголовок 1 3" xfId="252"/>
    <cellStyle name="Заголовок 1 4" xfId="253"/>
    <cellStyle name="Заголовок 1 5" xfId="254"/>
    <cellStyle name="Заголовок 1 6" xfId="255"/>
    <cellStyle name="Заголовок 1 7" xfId="256"/>
    <cellStyle name="Заголовок 1 8" xfId="257"/>
    <cellStyle name="Заголовок 1 9" xfId="258"/>
    <cellStyle name="Заголовок 2 10" xfId="259"/>
    <cellStyle name="Заголовок 2 2" xfId="260"/>
    <cellStyle name="Заголовок 2 3" xfId="261"/>
    <cellStyle name="Заголовок 2 4" xfId="262"/>
    <cellStyle name="Заголовок 2 5" xfId="263"/>
    <cellStyle name="Заголовок 2 6" xfId="264"/>
    <cellStyle name="Заголовок 2 7" xfId="265"/>
    <cellStyle name="Заголовок 2 8" xfId="266"/>
    <cellStyle name="Заголовок 2 9" xfId="267"/>
    <cellStyle name="Заголовок 3 10" xfId="268"/>
    <cellStyle name="Заголовок 3 2" xfId="269"/>
    <cellStyle name="Заголовок 3 3" xfId="270"/>
    <cellStyle name="Заголовок 3 4" xfId="271"/>
    <cellStyle name="Заголовок 3 5" xfId="272"/>
    <cellStyle name="Заголовок 3 6" xfId="273"/>
    <cellStyle name="Заголовок 3 7" xfId="274"/>
    <cellStyle name="Заголовок 3 8" xfId="275"/>
    <cellStyle name="Заголовок 3 9" xfId="276"/>
    <cellStyle name="Заголовок 4 10" xfId="277"/>
    <cellStyle name="Заголовок 4 2" xfId="278"/>
    <cellStyle name="Заголовок 4 3" xfId="279"/>
    <cellStyle name="Заголовок 4 4" xfId="280"/>
    <cellStyle name="Заголовок 4 5" xfId="281"/>
    <cellStyle name="Заголовок 4 6" xfId="282"/>
    <cellStyle name="Заголовок 4 7" xfId="283"/>
    <cellStyle name="Заголовок 4 8" xfId="284"/>
    <cellStyle name="Заголовок 4 9" xfId="285"/>
    <cellStyle name="Итог 10" xfId="286"/>
    <cellStyle name="Итог 2" xfId="287"/>
    <cellStyle name="Итог 3" xfId="288"/>
    <cellStyle name="Итог 4" xfId="289"/>
    <cellStyle name="Итог 5" xfId="290"/>
    <cellStyle name="Итог 6" xfId="291"/>
    <cellStyle name="Итог 7" xfId="292"/>
    <cellStyle name="Итог 8" xfId="293"/>
    <cellStyle name="Итог 9" xfId="294"/>
    <cellStyle name="Контрольная ячейка 10" xfId="295"/>
    <cellStyle name="Контрольная ячейка 2" xfId="296"/>
    <cellStyle name="Контрольная ячейка 3" xfId="297"/>
    <cellStyle name="Контрольная ячейка 4" xfId="298"/>
    <cellStyle name="Контрольная ячейка 5" xfId="299"/>
    <cellStyle name="Контрольная ячейка 6" xfId="300"/>
    <cellStyle name="Контрольная ячейка 7" xfId="301"/>
    <cellStyle name="Контрольная ячейка 8" xfId="302"/>
    <cellStyle name="Контрольная ячейка 9" xfId="303"/>
    <cellStyle name="Название 10" xfId="304"/>
    <cellStyle name="Название 2" xfId="305"/>
    <cellStyle name="Название 3" xfId="306"/>
    <cellStyle name="Название 4" xfId="307"/>
    <cellStyle name="Название 5" xfId="308"/>
    <cellStyle name="Название 6" xfId="309"/>
    <cellStyle name="Название 7" xfId="310"/>
    <cellStyle name="Название 8" xfId="311"/>
    <cellStyle name="Название 9" xfId="312"/>
    <cellStyle name="Нейтральный 10" xfId="313"/>
    <cellStyle name="Нейтральный 2" xfId="314"/>
    <cellStyle name="Нейтральный 3" xfId="315"/>
    <cellStyle name="Нейтральный 4" xfId="316"/>
    <cellStyle name="Нейтральный 5" xfId="317"/>
    <cellStyle name="Нейтральный 6" xfId="318"/>
    <cellStyle name="Нейтральный 7" xfId="319"/>
    <cellStyle name="Нейтральный 8" xfId="320"/>
    <cellStyle name="Нейтральный 9" xfId="321"/>
    <cellStyle name="Обычный" xfId="0" builtinId="0"/>
    <cellStyle name="Обычный 10" xfId="322"/>
    <cellStyle name="Обычный 2" xfId="323"/>
    <cellStyle name="Обычный 2 10" xfId="324"/>
    <cellStyle name="Обычный 2 11" xfId="325"/>
    <cellStyle name="Обычный 2 2" xfId="326"/>
    <cellStyle name="Обычный 2 2 2" xfId="327"/>
    <cellStyle name="Обычный 2 3" xfId="328"/>
    <cellStyle name="Обычный 2 4" xfId="329"/>
    <cellStyle name="Обычный 2 5" xfId="330"/>
    <cellStyle name="Обычный 2 6" xfId="331"/>
    <cellStyle name="Обычный 2 7" xfId="332"/>
    <cellStyle name="Обычный 2 8" xfId="333"/>
    <cellStyle name="Обычный 2 9" xfId="334"/>
    <cellStyle name="Обычный 3" xfId="335"/>
    <cellStyle name="Обычный 3 2" xfId="336"/>
    <cellStyle name="Обычный 4" xfId="337"/>
    <cellStyle name="Обычный 4 2" xfId="338"/>
    <cellStyle name="Обычный 5" xfId="339"/>
    <cellStyle name="Обычный 5 2" xfId="340"/>
    <cellStyle name="Обычный 6" xfId="341"/>
    <cellStyle name="Обычный 7" xfId="342"/>
    <cellStyle name="Обычный 8" xfId="343"/>
    <cellStyle name="Обычный 9" xfId="344"/>
    <cellStyle name="Плохой 10" xfId="345"/>
    <cellStyle name="Плохой 2" xfId="346"/>
    <cellStyle name="Плохой 3" xfId="347"/>
    <cellStyle name="Плохой 4" xfId="348"/>
    <cellStyle name="Плохой 5" xfId="349"/>
    <cellStyle name="Плохой 6" xfId="350"/>
    <cellStyle name="Плохой 7" xfId="351"/>
    <cellStyle name="Плохой 8" xfId="352"/>
    <cellStyle name="Плохой 9" xfId="353"/>
    <cellStyle name="Пояснение 10" xfId="354"/>
    <cellStyle name="Пояснение 2" xfId="355"/>
    <cellStyle name="Пояснение 3" xfId="356"/>
    <cellStyle name="Пояснение 4" xfId="357"/>
    <cellStyle name="Пояснение 5" xfId="358"/>
    <cellStyle name="Пояснение 6" xfId="359"/>
    <cellStyle name="Пояснение 7" xfId="360"/>
    <cellStyle name="Пояснение 8" xfId="361"/>
    <cellStyle name="Пояснение 9" xfId="362"/>
    <cellStyle name="Примечание 10" xfId="363"/>
    <cellStyle name="Примечание 2" xfId="364"/>
    <cellStyle name="Примечание 3" xfId="365"/>
    <cellStyle name="Примечание 4" xfId="366"/>
    <cellStyle name="Примечание 5" xfId="367"/>
    <cellStyle name="Примечание 6" xfId="368"/>
    <cellStyle name="Примечание 7" xfId="369"/>
    <cellStyle name="Примечание 8" xfId="370"/>
    <cellStyle name="Примечание 9" xfId="371"/>
    <cellStyle name="Связанная ячейка 10" xfId="372"/>
    <cellStyle name="Связанная ячейка 2" xfId="373"/>
    <cellStyle name="Связанная ячейка 3" xfId="374"/>
    <cellStyle name="Связанная ячейка 4" xfId="375"/>
    <cellStyle name="Связанная ячейка 5" xfId="376"/>
    <cellStyle name="Связанная ячейка 6" xfId="377"/>
    <cellStyle name="Связанная ячейка 7" xfId="378"/>
    <cellStyle name="Связанная ячейка 8" xfId="379"/>
    <cellStyle name="Связанная ячейка 9" xfId="380"/>
    <cellStyle name="Текст предупреждения 10" xfId="381"/>
    <cellStyle name="Текст предупреждения 2" xfId="382"/>
    <cellStyle name="Текст предупреждения 3" xfId="383"/>
    <cellStyle name="Текст предупреждения 4" xfId="384"/>
    <cellStyle name="Текст предупреждения 5" xfId="385"/>
    <cellStyle name="Текст предупреждения 6" xfId="386"/>
    <cellStyle name="Текст предупреждения 7" xfId="387"/>
    <cellStyle name="Текст предупреждения 8" xfId="388"/>
    <cellStyle name="Текст предупреждения 9" xfId="389"/>
    <cellStyle name="Финансовый" xfId="390" builtinId="3"/>
    <cellStyle name="Хороший 10" xfId="391"/>
    <cellStyle name="Хороший 2" xfId="392"/>
    <cellStyle name="Хороший 3" xfId="393"/>
    <cellStyle name="Хороший 4" xfId="394"/>
    <cellStyle name="Хороший 5" xfId="395"/>
    <cellStyle name="Хороший 6" xfId="396"/>
    <cellStyle name="Хороший 7" xfId="397"/>
    <cellStyle name="Хороший 8" xfId="398"/>
    <cellStyle name="Хороший 9" xfId="3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12.42578125" style="3" customWidth="1"/>
    <col min="7" max="7" width="31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" width="9.5703125" style="3" bestFit="1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23.25">
      <c r="A20" s="147" t="s">
        <v>89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74.2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 ht="18.75" customHeight="1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7" t="s">
        <v>11</v>
      </c>
      <c r="H36" s="157"/>
      <c r="I36" s="157"/>
      <c r="J36" s="157"/>
      <c r="K36" s="157"/>
      <c r="L36" s="157"/>
      <c r="M36" s="157"/>
      <c r="N36" s="157"/>
      <c r="O36" s="6"/>
    </row>
    <row r="37" spans="1:15" ht="81.75" customHeight="1">
      <c r="A37" s="170"/>
      <c r="B37" s="157"/>
      <c r="C37" s="157"/>
      <c r="D37" s="157"/>
      <c r="E37" s="157"/>
      <c r="F37" s="157"/>
      <c r="G37" s="152" t="s">
        <v>13</v>
      </c>
      <c r="H37" s="154" t="s">
        <v>14</v>
      </c>
      <c r="I37" s="156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153"/>
      <c r="H38" s="10" t="s">
        <v>20</v>
      </c>
      <c r="I38" s="2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77">
        <v>7</v>
      </c>
      <c r="H39" s="10">
        <v>8</v>
      </c>
      <c r="I39" s="10">
        <v>9</v>
      </c>
      <c r="J39" s="10">
        <v>10</v>
      </c>
      <c r="K39" s="10">
        <v>11</v>
      </c>
      <c r="L39" s="10">
        <v>12</v>
      </c>
      <c r="M39" s="10">
        <v>13</v>
      </c>
      <c r="N39" s="10">
        <v>14</v>
      </c>
      <c r="O39" s="6"/>
    </row>
    <row r="40" spans="1:15" ht="94.5" customHeight="1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97.2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10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71">
        <v>237</v>
      </c>
      <c r="K50" s="45">
        <v>237</v>
      </c>
      <c r="L50" s="115">
        <f>J50*0.05</f>
        <v>12</v>
      </c>
      <c r="M50" s="115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71"/>
      <c r="K51" s="45"/>
      <c r="L51" s="115">
        <f t="shared" ref="L51:L56" si="0">J51*0.05</f>
        <v>0</v>
      </c>
      <c r="M51" s="115">
        <f t="shared" ref="M51:M56" si="1">IF(((J51+L51)&lt;K51),(K51-J51-L51),IF((K51&lt;(J51-L51)),(K51-J51+L51),0))</f>
        <v>0</v>
      </c>
      <c r="N51" s="10" t="s">
        <v>19</v>
      </c>
    </row>
    <row r="52" spans="1:15" ht="75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71">
        <v>8</v>
      </c>
      <c r="K52" s="45">
        <v>8</v>
      </c>
      <c r="L52" s="115">
        <f t="shared" si="0"/>
        <v>0</v>
      </c>
      <c r="M52" s="115">
        <f t="shared" si="1"/>
        <v>0</v>
      </c>
      <c r="N52" s="10"/>
    </row>
    <row r="53" spans="1:15" ht="93.75" hidden="1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10"/>
      <c r="K53" s="45"/>
      <c r="L53" s="95">
        <f t="shared" si="0"/>
        <v>0</v>
      </c>
      <c r="M53" s="95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95">
        <f t="shared" si="0"/>
        <v>0</v>
      </c>
      <c r="M54" s="95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45"/>
      <c r="L55" s="95">
        <f t="shared" si="0"/>
        <v>0</v>
      </c>
      <c r="M55" s="95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95">
        <f t="shared" si="0"/>
        <v>0</v>
      </c>
      <c r="M56" s="95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245</v>
      </c>
      <c r="K57" s="10">
        <v>245</v>
      </c>
      <c r="L57" s="10"/>
      <c r="M57" s="48"/>
      <c r="N57" s="10"/>
    </row>
    <row r="58" spans="1:15" ht="76.5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6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75"/>
      <c r="M59" s="19"/>
      <c r="N59" s="75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75"/>
      <c r="M60" s="19"/>
      <c r="N60" s="75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75"/>
      <c r="M61" s="19"/>
      <c r="N61" s="75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75"/>
      <c r="M62" s="19"/>
      <c r="N62" s="75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7" t="s">
        <v>11</v>
      </c>
      <c r="H63" s="157"/>
      <c r="I63" s="157"/>
      <c r="J63" s="157"/>
      <c r="K63" s="157"/>
      <c r="L63" s="157"/>
      <c r="M63" s="157"/>
      <c r="N63" s="157"/>
      <c r="O63" s="6"/>
    </row>
    <row r="64" spans="1:15" ht="83.25" customHeight="1">
      <c r="A64" s="170"/>
      <c r="B64" s="157"/>
      <c r="C64" s="157"/>
      <c r="D64" s="157"/>
      <c r="E64" s="157"/>
      <c r="F64" s="157"/>
      <c r="G64" s="152" t="s">
        <v>13</v>
      </c>
      <c r="H64" s="154" t="s">
        <v>14</v>
      </c>
      <c r="I64" s="156"/>
      <c r="J64" s="152" t="s">
        <v>163</v>
      </c>
      <c r="K64" s="152" t="s">
        <v>155</v>
      </c>
      <c r="L64" s="152" t="s">
        <v>156</v>
      </c>
      <c r="M64" s="152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53"/>
      <c r="H65" s="10" t="s">
        <v>20</v>
      </c>
      <c r="I65" s="20" t="s">
        <v>21</v>
      </c>
      <c r="J65" s="153"/>
      <c r="K65" s="153"/>
      <c r="L65" s="153"/>
      <c r="M65" s="153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33.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86.25" customHeight="1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120" customHeight="1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87.75" customHeight="1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32.2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 ht="24" customHeight="1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41">
        <v>10</v>
      </c>
      <c r="K76" s="64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83">
        <v>309</v>
      </c>
      <c r="K77" s="96">
        <v>309</v>
      </c>
      <c r="L77" s="92">
        <f>J77*0.05</f>
        <v>15</v>
      </c>
      <c r="M77" s="92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83"/>
      <c r="K78" s="96"/>
      <c r="L78" s="92">
        <f t="shared" ref="L78:L83" si="2">J78*0.05</f>
        <v>0</v>
      </c>
      <c r="M78" s="92">
        <f t="shared" ref="M78:M83" si="3">IF(((J78+L78)&lt;K78),(K78-J78-L78),IF((K78&lt;(J78-L78)),(K78-J78+L78),0))</f>
        <v>0</v>
      </c>
      <c r="N78" s="10"/>
    </row>
    <row r="79" spans="1:15" ht="75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83">
        <v>4</v>
      </c>
      <c r="K79" s="96">
        <v>4</v>
      </c>
      <c r="L79" s="92">
        <f t="shared" si="2"/>
        <v>0</v>
      </c>
      <c r="M79" s="92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2"/>
      <c r="G80" s="10" t="s">
        <v>28</v>
      </c>
      <c r="H80" s="10" t="s">
        <v>29</v>
      </c>
      <c r="I80" s="15" t="s">
        <v>65</v>
      </c>
      <c r="J80" s="83">
        <v>2</v>
      </c>
      <c r="K80" s="96">
        <v>2</v>
      </c>
      <c r="L80" s="92">
        <f t="shared" si="2"/>
        <v>0</v>
      </c>
      <c r="M80" s="92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95">
        <f t="shared" si="2"/>
        <v>0</v>
      </c>
      <c r="M81" s="95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2"/>
      <c r="G82" s="10" t="s">
        <v>28</v>
      </c>
      <c r="H82" s="10" t="s">
        <v>29</v>
      </c>
      <c r="I82" s="15" t="s">
        <v>65</v>
      </c>
      <c r="J82" s="10"/>
      <c r="K82" s="45"/>
      <c r="L82" s="95">
        <f t="shared" si="2"/>
        <v>0</v>
      </c>
      <c r="M82" s="95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2"/>
      <c r="G83" s="10" t="s">
        <v>28</v>
      </c>
      <c r="H83" s="10" t="s">
        <v>29</v>
      </c>
      <c r="I83" s="15" t="s">
        <v>65</v>
      </c>
      <c r="J83" s="10"/>
      <c r="K83" s="45"/>
      <c r="L83" s="95">
        <f t="shared" si="2"/>
        <v>0</v>
      </c>
      <c r="M83" s="95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315</v>
      </c>
      <c r="K84" s="45">
        <f>SUM(K77:K83)</f>
        <v>315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96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2" t="s">
        <v>13</v>
      </c>
      <c r="H92" s="154" t="s">
        <v>14</v>
      </c>
      <c r="I92" s="156"/>
      <c r="J92" s="152" t="s">
        <v>163</v>
      </c>
      <c r="K92" s="152" t="s">
        <v>155</v>
      </c>
      <c r="L92" s="152" t="s">
        <v>156</v>
      </c>
      <c r="M92" s="152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53"/>
      <c r="H93" s="10" t="s">
        <v>20</v>
      </c>
      <c r="I93" s="20" t="s">
        <v>21</v>
      </c>
      <c r="J93" s="153"/>
      <c r="K93" s="153"/>
      <c r="L93" s="153"/>
      <c r="M93" s="153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78.7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 customHeight="1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216.75" customHeight="1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65">
        <v>10</v>
      </c>
      <c r="K104" s="10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97">
        <v>14</v>
      </c>
      <c r="K105" s="97">
        <v>14</v>
      </c>
      <c r="L105" s="92">
        <f>J105*0.05</f>
        <v>1</v>
      </c>
      <c r="M105" s="92">
        <f>IF(((J105+L105)&lt;K105),(K105-J105-L105),IF((K105&lt;(J105-L105)),(K105-J105+L105),0))</f>
        <v>0</v>
      </c>
      <c r="N105" s="10"/>
    </row>
    <row r="106" spans="1:15" ht="168.75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97">
        <v>74</v>
      </c>
      <c r="K106" s="97">
        <v>74</v>
      </c>
      <c r="L106" s="92">
        <f t="shared" ref="L106:L111" si="4">J106*0.05</f>
        <v>4</v>
      </c>
      <c r="M106" s="92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/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97"/>
      <c r="K107" s="97"/>
      <c r="L107" s="92">
        <f t="shared" si="4"/>
        <v>0</v>
      </c>
      <c r="M107" s="92">
        <f t="shared" si="5"/>
        <v>0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97"/>
      <c r="K108" s="97"/>
      <c r="L108" s="92">
        <f>J108*0.05</f>
        <v>0</v>
      </c>
      <c r="M108" s="92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95">
        <f t="shared" si="4"/>
        <v>0</v>
      </c>
      <c r="M109" s="95">
        <f t="shared" si="5"/>
        <v>0</v>
      </c>
      <c r="N109" s="10"/>
    </row>
    <row r="110" spans="1:15" hidden="1">
      <c r="A110" s="35" t="s">
        <v>111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95">
        <f t="shared" si="4"/>
        <v>0</v>
      </c>
      <c r="M110" s="95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95">
        <f t="shared" si="4"/>
        <v>0</v>
      </c>
      <c r="M111" s="95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88</v>
      </c>
      <c r="K112" s="45">
        <f>SUM(K105:K111)</f>
        <v>88</v>
      </c>
      <c r="L112" s="17"/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648</v>
      </c>
      <c r="K113" s="10">
        <f>K57+K84+K112</f>
        <v>648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3">
    <mergeCell ref="L14:M14"/>
    <mergeCell ref="M37:M38"/>
    <mergeCell ref="J46:N46"/>
    <mergeCell ref="A85:N85"/>
    <mergeCell ref="N8:O8"/>
    <mergeCell ref="A9:J9"/>
    <mergeCell ref="K9:M9"/>
    <mergeCell ref="N9:O9"/>
    <mergeCell ref="A10:J10"/>
    <mergeCell ref="K10:M10"/>
    <mergeCell ref="A44:N44"/>
    <mergeCell ref="A45:J45"/>
    <mergeCell ref="A46:A48"/>
    <mergeCell ref="B46:D47"/>
    <mergeCell ref="M86:M88"/>
    <mergeCell ref="M74:M75"/>
    <mergeCell ref="A87:K87"/>
    <mergeCell ref="M92:M93"/>
    <mergeCell ref="G64:G65"/>
    <mergeCell ref="J64:J65"/>
    <mergeCell ref="K64:K65"/>
    <mergeCell ref="L64:L65"/>
    <mergeCell ref="M64:M65"/>
    <mergeCell ref="L47:L48"/>
    <mergeCell ref="M47:M48"/>
    <mergeCell ref="J47:J48"/>
    <mergeCell ref="L92:L93"/>
    <mergeCell ref="H64:I64"/>
    <mergeCell ref="K92:K93"/>
    <mergeCell ref="A95:A98"/>
    <mergeCell ref="B95:B98"/>
    <mergeCell ref="C95:C98"/>
    <mergeCell ref="D95:D98"/>
    <mergeCell ref="E95:E98"/>
    <mergeCell ref="F95:F98"/>
    <mergeCell ref="G102:G103"/>
    <mergeCell ref="N102:N103"/>
    <mergeCell ref="K102:K103"/>
    <mergeCell ref="A99:N99"/>
    <mergeCell ref="A100:J100"/>
    <mergeCell ref="A101:A103"/>
    <mergeCell ref="B101:D102"/>
    <mergeCell ref="E101:F102"/>
    <mergeCell ref="G101:I101"/>
    <mergeCell ref="H102:I102"/>
    <mergeCell ref="L102:L103"/>
    <mergeCell ref="M102:M103"/>
    <mergeCell ref="J102:J103"/>
    <mergeCell ref="A22:G22"/>
    <mergeCell ref="A114:K114"/>
    <mergeCell ref="A33:K33"/>
    <mergeCell ref="A35:K35"/>
    <mergeCell ref="A88:K88"/>
    <mergeCell ref="A90:K90"/>
    <mergeCell ref="A29:J29"/>
    <mergeCell ref="A30:N30"/>
    <mergeCell ref="A31:K31"/>
    <mergeCell ref="D40:D43"/>
    <mergeCell ref="E40:E43"/>
    <mergeCell ref="F40:F43"/>
    <mergeCell ref="A34:K34"/>
    <mergeCell ref="A36:A38"/>
    <mergeCell ref="B36:D37"/>
    <mergeCell ref="E36:F37"/>
    <mergeCell ref="J37:J38"/>
    <mergeCell ref="G37:G38"/>
    <mergeCell ref="N47:N48"/>
    <mergeCell ref="K47:K48"/>
    <mergeCell ref="A58:K58"/>
    <mergeCell ref="A63:A65"/>
    <mergeCell ref="B63:D64"/>
    <mergeCell ref="N92:N93"/>
    <mergeCell ref="J101:N101"/>
    <mergeCell ref="M18:N18"/>
    <mergeCell ref="A23:G23"/>
    <mergeCell ref="G36:N36"/>
    <mergeCell ref="N37:N38"/>
    <mergeCell ref="G63:N63"/>
    <mergeCell ref="A27:J27"/>
    <mergeCell ref="A28:J28"/>
    <mergeCell ref="C40:C43"/>
    <mergeCell ref="E63:F64"/>
    <mergeCell ref="E46:F47"/>
    <mergeCell ref="G46:I46"/>
    <mergeCell ref="G47:G48"/>
    <mergeCell ref="H47:I47"/>
    <mergeCell ref="B67:B70"/>
    <mergeCell ref="C67:C70"/>
    <mergeCell ref="D67:D70"/>
    <mergeCell ref="E67:E70"/>
    <mergeCell ref="F67:F70"/>
    <mergeCell ref="G74:G75"/>
    <mergeCell ref="N74:N75"/>
    <mergeCell ref="H74:I74"/>
    <mergeCell ref="L74:L75"/>
    <mergeCell ref="N64:N65"/>
    <mergeCell ref="G91:N91"/>
    <mergeCell ref="J73:N73"/>
    <mergeCell ref="J74:J75"/>
    <mergeCell ref="K74:K75"/>
    <mergeCell ref="A59:K59"/>
    <mergeCell ref="A60:K60"/>
    <mergeCell ref="A61:K61"/>
    <mergeCell ref="A62:K62"/>
    <mergeCell ref="A67:A70"/>
    <mergeCell ref="A71:N71"/>
    <mergeCell ref="A72:J72"/>
    <mergeCell ref="A73:A75"/>
    <mergeCell ref="B73:D74"/>
    <mergeCell ref="E73:F74"/>
    <mergeCell ref="G73:I73"/>
    <mergeCell ref="A86:K86"/>
    <mergeCell ref="A89:K89"/>
    <mergeCell ref="A91:A93"/>
    <mergeCell ref="B91:D92"/>
    <mergeCell ref="E91:F92"/>
    <mergeCell ref="H92:I92"/>
    <mergeCell ref="G92:G93"/>
    <mergeCell ref="J92:J93"/>
    <mergeCell ref="A1:O1"/>
    <mergeCell ref="A2:O2"/>
    <mergeCell ref="A3:O3"/>
    <mergeCell ref="M31:M33"/>
    <mergeCell ref="A32:K32"/>
    <mergeCell ref="A40:A43"/>
    <mergeCell ref="B40:B43"/>
    <mergeCell ref="L12:M12"/>
    <mergeCell ref="N12:O12"/>
    <mergeCell ref="A19:J19"/>
    <mergeCell ref="M19:N19"/>
    <mergeCell ref="A20:J20"/>
    <mergeCell ref="M20:N20"/>
    <mergeCell ref="A4:K4"/>
    <mergeCell ref="A5:K5"/>
    <mergeCell ref="A21:I21"/>
    <mergeCell ref="A7:J7"/>
    <mergeCell ref="N10:O10"/>
    <mergeCell ref="N13:O13"/>
    <mergeCell ref="N14:O14"/>
    <mergeCell ref="H37:I37"/>
    <mergeCell ref="K37:K38"/>
    <mergeCell ref="L37:L38"/>
    <mergeCell ref="L13:M13"/>
  </mergeCells>
  <pageMargins left="0.31496062992125984" right="0.31496062992125984" top="0.35433070866141736" bottom="0.35433070866141736" header="0.31496062992125984" footer="0.31496062992125984"/>
  <pageSetup paperSize="9" scale="44" fitToHeight="0" orientation="landscape" r:id="rId1"/>
  <rowBreaks count="2" manualBreakCount="2">
    <brk id="40" max="15" man="1"/>
    <brk id="95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R181"/>
  <sheetViews>
    <sheetView view="pageBreakPreview" zoomScale="70" zoomScaleNormal="70" zoomScaleSheetLayoutView="70" workbookViewId="0">
      <selection activeCell="G96" sqref="G96"/>
    </sheetView>
  </sheetViews>
  <sheetFormatPr defaultRowHeight="18.75"/>
  <cols>
    <col min="1" max="1" width="39.2851562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10.28515625" style="3" customWidth="1"/>
    <col min="7" max="7" width="36.140625" style="3" customWidth="1"/>
    <col min="8" max="8" width="13.85546875" style="3" customWidth="1"/>
    <col min="9" max="9" width="11.5703125" style="3" customWidth="1"/>
    <col min="10" max="10" width="15.42578125" style="3" customWidth="1"/>
    <col min="11" max="11" width="15.42578125" style="50" customWidth="1"/>
    <col min="12" max="12" width="19" style="3" customWidth="1"/>
    <col min="13" max="13" width="18.85546875" style="3" customWidth="1"/>
    <col min="14" max="14" width="49.5703125" style="3" customWidth="1"/>
    <col min="15" max="15" width="10.5703125" style="3" customWidth="1"/>
    <col min="16" max="16" width="9.5703125" style="3" bestFit="1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 ht="19.5" thickBo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73" t="s">
        <v>0</v>
      </c>
      <c r="O6" s="174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75" t="s">
        <v>2</v>
      </c>
      <c r="L7" s="175"/>
      <c r="M7" s="176"/>
      <c r="N7" s="177" t="s">
        <v>168</v>
      </c>
      <c r="O7" s="178"/>
    </row>
    <row r="8" spans="1:18" ht="18.75" hidden="1" customHeight="1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75" t="s">
        <v>169</v>
      </c>
      <c r="L8" s="175"/>
      <c r="M8" s="176"/>
      <c r="N8" s="143" t="s">
        <v>170</v>
      </c>
      <c r="O8" s="144"/>
    </row>
    <row r="9" spans="1:18" hidden="1">
      <c r="A9" s="24"/>
      <c r="B9" s="9"/>
      <c r="C9" s="9"/>
      <c r="D9" s="9"/>
      <c r="E9" s="9"/>
      <c r="F9" s="9"/>
      <c r="G9" s="9"/>
      <c r="H9" s="9"/>
      <c r="I9" s="9"/>
      <c r="J9" s="9"/>
      <c r="K9" s="175" t="s">
        <v>171</v>
      </c>
      <c r="L9" s="175"/>
      <c r="M9" s="176"/>
      <c r="N9" s="143" t="s">
        <v>172</v>
      </c>
      <c r="O9" s="144"/>
    </row>
    <row r="10" spans="1:18">
      <c r="A10" s="24"/>
      <c r="B10" s="9"/>
      <c r="C10" s="9"/>
      <c r="D10" s="9"/>
      <c r="E10" s="9"/>
      <c r="F10" s="9"/>
      <c r="G10" s="9"/>
      <c r="H10" s="9"/>
      <c r="I10" s="9"/>
      <c r="J10" s="9"/>
      <c r="K10" s="122"/>
      <c r="L10" s="122"/>
      <c r="M10" s="123" t="s">
        <v>179</v>
      </c>
      <c r="N10" s="143" t="s">
        <v>180</v>
      </c>
      <c r="O10" s="144"/>
    </row>
    <row r="11" spans="1:18" ht="16.5" customHeight="1">
      <c r="A11" s="27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142" t="s">
        <v>90</v>
      </c>
      <c r="M11" s="142"/>
      <c r="N11" s="143" t="s">
        <v>174</v>
      </c>
      <c r="O11" s="144"/>
      <c r="P11" s="26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175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82" t="s">
        <v>176</v>
      </c>
      <c r="O13" s="183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102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8" s="31" customFormat="1" ht="7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54"/>
      <c r="L16" s="39"/>
      <c r="M16" s="39"/>
      <c r="N16" s="39"/>
      <c r="O16" s="29"/>
      <c r="P16" s="29"/>
      <c r="Q16" s="29"/>
      <c r="R16" s="30"/>
    </row>
    <row r="17" spans="1:18" s="31" customFormat="1" ht="48.7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54"/>
      <c r="L17" s="39"/>
      <c r="M17" s="39"/>
      <c r="N17" s="39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81" t="s">
        <v>153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46"/>
      <c r="N19" s="146"/>
      <c r="O19" s="6"/>
    </row>
    <row r="20" spans="1:18" s="76" customFormat="1" ht="23.25" customHeight="1">
      <c r="A20" s="150" t="s">
        <v>143</v>
      </c>
      <c r="B20" s="150"/>
      <c r="C20" s="150"/>
      <c r="D20" s="150"/>
      <c r="E20" s="150"/>
      <c r="F20" s="150"/>
      <c r="G20" s="150"/>
      <c r="H20" s="150"/>
      <c r="I20" s="150"/>
      <c r="J20" s="74"/>
      <c r="K20" s="74"/>
      <c r="L20" s="75"/>
    </row>
    <row r="21" spans="1:18" s="76" customFormat="1" ht="38.25" customHeight="1">
      <c r="A21" s="159" t="s">
        <v>144</v>
      </c>
      <c r="B21" s="159"/>
      <c r="C21" s="159"/>
      <c r="D21" s="159"/>
      <c r="E21" s="159"/>
      <c r="F21" s="159"/>
      <c r="G21" s="159"/>
      <c r="H21" s="74"/>
      <c r="I21" s="74"/>
      <c r="J21" s="74"/>
      <c r="K21" s="74"/>
      <c r="L21" s="75"/>
    </row>
    <row r="22" spans="1:18" s="76" customFormat="1" ht="38.25" customHeight="1">
      <c r="A22" s="159" t="s">
        <v>145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customFormat="1" ht="58.5" customHeight="1">
      <c r="A23" s="72"/>
      <c r="B23" s="72"/>
      <c r="C23" s="72"/>
      <c r="D23" s="72"/>
      <c r="E23" s="72"/>
      <c r="F23" s="72"/>
      <c r="G23" s="72"/>
      <c r="H23" s="66"/>
      <c r="I23" s="66"/>
      <c r="J23" s="66"/>
      <c r="K23" s="66"/>
      <c r="L23" s="73"/>
    </row>
    <row r="24" spans="1:18" customFormat="1" ht="15.7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>
      <c r="A26" s="7"/>
      <c r="B26" s="8"/>
      <c r="C26" s="8"/>
      <c r="D26" s="8"/>
      <c r="E26" s="8"/>
      <c r="F26" s="8"/>
      <c r="G26" s="8"/>
      <c r="H26" s="8"/>
      <c r="I26" s="8"/>
      <c r="J26" s="8"/>
      <c r="K26" s="57"/>
      <c r="L26" s="67"/>
      <c r="M26" s="146"/>
      <c r="N26" s="146"/>
      <c r="O26" s="6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6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>
      <c r="A29" s="165" t="s">
        <v>3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6"/>
    </row>
    <row r="30" spans="1:18" ht="90.75" customHeight="1">
      <c r="A30" s="165" t="s">
        <v>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47" t="s">
        <v>101</v>
      </c>
      <c r="M30" s="137" t="s">
        <v>92</v>
      </c>
      <c r="N30" s="6"/>
      <c r="O30" s="6"/>
    </row>
    <row r="31" spans="1:18" s="76" customFormat="1">
      <c r="A31" s="138" t="s">
        <v>150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M31" s="137"/>
    </row>
    <row r="32" spans="1:18" s="76" customFormat="1">
      <c r="A32" s="138" t="s">
        <v>147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148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</row>
    <row r="34" spans="1:15" s="76" customFormat="1">
      <c r="A34" s="138" t="s">
        <v>149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7"/>
      <c r="G36" s="157" t="s">
        <v>22</v>
      </c>
      <c r="H36" s="157"/>
      <c r="I36" s="157"/>
      <c r="J36" s="157" t="s">
        <v>23</v>
      </c>
      <c r="K36" s="157"/>
      <c r="L36" s="157"/>
      <c r="M36" s="157"/>
      <c r="N36" s="157"/>
      <c r="O36" s="6"/>
    </row>
    <row r="37" spans="1:15">
      <c r="A37" s="170"/>
      <c r="B37" s="157"/>
      <c r="C37" s="157"/>
      <c r="D37" s="157"/>
      <c r="E37" s="157"/>
      <c r="F37" s="154"/>
      <c r="G37" s="157" t="s">
        <v>35</v>
      </c>
      <c r="H37" s="157" t="s">
        <v>14</v>
      </c>
      <c r="I37" s="157"/>
      <c r="J37" s="180" t="s">
        <v>163</v>
      </c>
      <c r="K37" s="153" t="s">
        <v>155</v>
      </c>
      <c r="L37" s="153" t="s">
        <v>159</v>
      </c>
      <c r="M37" s="153" t="s">
        <v>157</v>
      </c>
      <c r="N37" s="153" t="s">
        <v>160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170"/>
      <c r="H38" s="10" t="s">
        <v>25</v>
      </c>
      <c r="I38" s="10" t="s">
        <v>21</v>
      </c>
      <c r="J38" s="153"/>
      <c r="K38" s="157"/>
      <c r="L38" s="157"/>
      <c r="M38" s="157"/>
      <c r="N38" s="170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10">
        <v>11</v>
      </c>
      <c r="L39" s="10">
        <v>12</v>
      </c>
      <c r="M39" s="10">
        <v>13</v>
      </c>
      <c r="N39" s="10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79">
        <f>IF(((J40+L40)&lt;K40),(K40-J40-L40),IF((K40&lt;(J40-L40)),(K40-J40+L40),0))</f>
        <v>-95</v>
      </c>
      <c r="N40" s="12"/>
      <c r="O40" s="6"/>
    </row>
    <row r="41" spans="1:15" ht="47.25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79">
        <f>IF(((J41+L41)&lt;K41),(K41-J41-L41),IF((K41&lt;(J41-L41)),(K41-J41+L41),0))</f>
        <v>-95</v>
      </c>
      <c r="N41" s="16"/>
      <c r="O41" s="6"/>
    </row>
    <row r="42" spans="1:15" ht="49.5" customHeight="1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79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79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7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7" t="s">
        <v>23</v>
      </c>
      <c r="K46" s="157"/>
      <c r="L46" s="157"/>
      <c r="M46" s="157"/>
      <c r="N46" s="157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80" t="s">
        <v>163</v>
      </c>
      <c r="K47" s="153" t="s">
        <v>155</v>
      </c>
      <c r="L47" s="153" t="s">
        <v>159</v>
      </c>
      <c r="M47" s="153" t="s">
        <v>157</v>
      </c>
      <c r="N47" s="153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45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91">
        <v>325</v>
      </c>
      <c r="K50" s="91">
        <v>325</v>
      </c>
      <c r="L50" s="87">
        <f>J50*0.05</f>
        <v>16</v>
      </c>
      <c r="M50" s="87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91"/>
      <c r="K51" s="91"/>
      <c r="L51" s="87">
        <f t="shared" ref="L51:L56" si="0">J51*0.05</f>
        <v>0</v>
      </c>
      <c r="M51" s="87">
        <f t="shared" ref="M51:M56" si="1">IF(((J51+L51)&lt;K51),(K51-J51-L51),IF((K51&lt;(J51-L51)),(K51-J51+L51),0))</f>
        <v>0</v>
      </c>
      <c r="N51" s="10" t="s">
        <v>19</v>
      </c>
    </row>
    <row r="52" spans="1:15" ht="75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91">
        <v>13</v>
      </c>
      <c r="K52" s="91">
        <v>13</v>
      </c>
      <c r="L52" s="87">
        <f t="shared" si="0"/>
        <v>1</v>
      </c>
      <c r="M52" s="87">
        <f t="shared" si="1"/>
        <v>0</v>
      </c>
      <c r="N52" s="10"/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91">
        <v>2</v>
      </c>
      <c r="K53" s="91">
        <v>2</v>
      </c>
      <c r="L53" s="87">
        <f t="shared" si="0"/>
        <v>0</v>
      </c>
      <c r="M53" s="87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91"/>
      <c r="K54" s="91"/>
      <c r="L54" s="87">
        <f t="shared" si="0"/>
        <v>0</v>
      </c>
      <c r="M54" s="87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91"/>
      <c r="K55" s="91"/>
      <c r="L55" s="87">
        <f t="shared" si="0"/>
        <v>0</v>
      </c>
      <c r="M55" s="87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91"/>
      <c r="K56" s="91"/>
      <c r="L56" s="87">
        <f t="shared" si="0"/>
        <v>0</v>
      </c>
      <c r="M56" s="87">
        <f t="shared" si="1"/>
        <v>0</v>
      </c>
      <c r="N56" s="98"/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340</v>
      </c>
      <c r="K57" s="45">
        <f>SUM(K50:K56)</f>
        <v>340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6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87" t="s">
        <v>11</v>
      </c>
      <c r="H63" s="188"/>
      <c r="I63" s="189"/>
      <c r="J63" s="157" t="s">
        <v>12</v>
      </c>
      <c r="K63" s="157"/>
      <c r="L63" s="157"/>
      <c r="M63" s="157"/>
      <c r="N63" s="157"/>
      <c r="O63" s="6"/>
    </row>
    <row r="64" spans="1:15" ht="18.75" customHeight="1">
      <c r="A64" s="170"/>
      <c r="B64" s="157"/>
      <c r="C64" s="157"/>
      <c r="D64" s="157"/>
      <c r="E64" s="157"/>
      <c r="F64" s="157"/>
      <c r="G64" s="190"/>
      <c r="H64" s="191"/>
      <c r="I64" s="192"/>
      <c r="J64" s="157"/>
      <c r="K64" s="157"/>
      <c r="L64" s="157"/>
      <c r="M64" s="157"/>
      <c r="N64" s="157"/>
      <c r="O64" s="6"/>
    </row>
    <row r="65" spans="1:15" ht="157.5" customHeight="1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22"/>
      <c r="H65" s="41" t="s">
        <v>20</v>
      </c>
      <c r="I65" s="41" t="s">
        <v>21</v>
      </c>
      <c r="J65" s="41" t="s">
        <v>154</v>
      </c>
      <c r="K65" s="41" t="s">
        <v>12</v>
      </c>
      <c r="L65" s="41" t="s">
        <v>91</v>
      </c>
      <c r="M65" s="77" t="s">
        <v>157</v>
      </c>
      <c r="N65" s="20" t="s">
        <v>158</v>
      </c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1">
        <v>9</v>
      </c>
      <c r="J66" s="101">
        <v>10</v>
      </c>
      <c r="K66" s="102">
        <v>11</v>
      </c>
      <c r="L66" s="103">
        <v>12</v>
      </c>
      <c r="M66" s="104">
        <v>13</v>
      </c>
      <c r="N66" s="90">
        <v>14</v>
      </c>
      <c r="O66" s="6"/>
    </row>
    <row r="67" spans="1:15" ht="81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79">
        <f>IF(((J67+L67)&lt;K67),(K67-J67-L67),IF((K67&lt;(J67-L67)),(K67-J67+L67),0))</f>
        <v>-95</v>
      </c>
      <c r="N67" s="12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79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79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79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7" t="s">
        <v>23</v>
      </c>
      <c r="K73" s="157"/>
      <c r="L73" s="157"/>
      <c r="M73" s="157"/>
      <c r="N73" s="157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80" t="s">
        <v>163</v>
      </c>
      <c r="K74" s="153" t="s">
        <v>155</v>
      </c>
      <c r="L74" s="153" t="s">
        <v>159</v>
      </c>
      <c r="M74" s="153" t="s">
        <v>157</v>
      </c>
      <c r="N74" s="153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333</v>
      </c>
      <c r="K77" s="45">
        <v>333</v>
      </c>
      <c r="L77" s="87">
        <f>J77*0.05</f>
        <v>17</v>
      </c>
      <c r="M77" s="105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/>
      <c r="K78" s="45"/>
      <c r="L78" s="87">
        <f t="shared" ref="L78:L83" si="2">J78*0.05</f>
        <v>0</v>
      </c>
      <c r="M78" s="105">
        <f>IF(((J78+L78)&lt;K78),(K78-J78-L78),IF((K78&lt;(J78-L78)),(K78-J78+L78),0))</f>
        <v>0</v>
      </c>
      <c r="N78" s="10"/>
    </row>
    <row r="79" spans="1:15" ht="75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71">
        <v>55</v>
      </c>
      <c r="K79" s="45">
        <v>55</v>
      </c>
      <c r="L79" s="87">
        <f t="shared" si="2"/>
        <v>3</v>
      </c>
      <c r="M79" s="105">
        <f>IF(((J79+L79)&lt;K79),(K79-J79-L79),IF((K79&lt;(J79-L79)),(K79-J79+L79),0))</f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71">
        <v>6</v>
      </c>
      <c r="K80" s="45">
        <v>6</v>
      </c>
      <c r="L80" s="87">
        <f>J80*0.05</f>
        <v>0</v>
      </c>
      <c r="M80" s="105">
        <f>IF(((J80+L80)&lt;K80),(K80-J80-L80),IF((K80&lt;(J80-L80)),(K80-J80+L80),0))</f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7">
        <f t="shared" si="2"/>
        <v>0</v>
      </c>
      <c r="M81" s="17" t="s">
        <v>19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7">
        <f t="shared" si="2"/>
        <v>0</v>
      </c>
      <c r="M82" s="17" t="s">
        <v>19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7">
        <f t="shared" si="2"/>
        <v>0</v>
      </c>
      <c r="M83" s="17" t="s">
        <v>19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394</v>
      </c>
      <c r="K84" s="45">
        <f>SUM(K77:K83)</f>
        <v>394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 ht="36.75" customHeight="1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7" t="s">
        <v>11</v>
      </c>
      <c r="H91" s="157"/>
      <c r="I91" s="157"/>
      <c r="J91" s="157"/>
      <c r="K91" s="157"/>
      <c r="L91" s="157"/>
      <c r="M91" s="157"/>
      <c r="N91" s="157"/>
      <c r="O91" s="6"/>
    </row>
    <row r="92" spans="1:15" ht="14.25" hidden="1" customHeight="1">
      <c r="A92" s="157"/>
      <c r="B92" s="10"/>
      <c r="C92" s="10"/>
      <c r="D92" s="10"/>
      <c r="E92" s="10"/>
      <c r="F92" s="10"/>
      <c r="G92" s="41"/>
      <c r="H92" s="41"/>
      <c r="I92" s="41"/>
      <c r="J92" s="41" t="s">
        <v>163</v>
      </c>
      <c r="K92" s="41"/>
      <c r="L92" s="41"/>
      <c r="M92" s="77"/>
      <c r="N92" s="10"/>
      <c r="O92" s="6"/>
    </row>
    <row r="93" spans="1:15" ht="113.25" customHeight="1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22"/>
      <c r="H93" s="41" t="s">
        <v>20</v>
      </c>
      <c r="I93" s="41" t="s">
        <v>21</v>
      </c>
      <c r="J93" s="41" t="s">
        <v>154</v>
      </c>
      <c r="K93" s="41" t="s">
        <v>12</v>
      </c>
      <c r="L93" s="41" t="s">
        <v>91</v>
      </c>
      <c r="M93" s="77" t="s">
        <v>157</v>
      </c>
      <c r="N93" s="90" t="s">
        <v>158</v>
      </c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41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79">
        <f>IF(((J95+L95)&lt;K95),(K95-J95-L95),IF((K95&lt;(J95-L95)),(K95-J95+L95),0))</f>
        <v>-95</v>
      </c>
      <c r="N95" s="12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79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79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79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7" t="s">
        <v>23</v>
      </c>
      <c r="K101" s="157"/>
      <c r="L101" s="157"/>
      <c r="M101" s="157"/>
      <c r="N101" s="157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80" t="s">
        <v>163</v>
      </c>
      <c r="K102" s="153" t="s">
        <v>155</v>
      </c>
      <c r="L102" s="153" t="s">
        <v>159</v>
      </c>
      <c r="M102" s="153" t="s">
        <v>157</v>
      </c>
      <c r="N102" s="153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2"/>
      <c r="G105" s="10" t="s">
        <v>28</v>
      </c>
      <c r="H105" s="10" t="s">
        <v>29</v>
      </c>
      <c r="I105" s="15" t="s">
        <v>65</v>
      </c>
      <c r="J105" s="10">
        <v>57</v>
      </c>
      <c r="K105" s="45">
        <v>57</v>
      </c>
      <c r="L105" s="17">
        <f>J105*0.05</f>
        <v>3</v>
      </c>
      <c r="M105" s="17">
        <f>IF(((J105+L105)&lt;K105),(K105-J105-L105),IF((K105&lt;(J105-L105)),(K105-J105+L105),0))</f>
        <v>0</v>
      </c>
      <c r="N105" s="10"/>
    </row>
    <row r="106" spans="1:15" hidden="1">
      <c r="A106" s="36" t="s">
        <v>99</v>
      </c>
      <c r="B106" s="10" t="s">
        <v>162</v>
      </c>
      <c r="C106" s="10" t="s">
        <v>26</v>
      </c>
      <c r="D106" s="10" t="s">
        <v>26</v>
      </c>
      <c r="E106" s="10" t="s">
        <v>45</v>
      </c>
      <c r="F106" s="12"/>
      <c r="G106" s="10" t="s">
        <v>28</v>
      </c>
      <c r="H106" s="10" t="s">
        <v>29</v>
      </c>
      <c r="I106" s="15" t="s">
        <v>65</v>
      </c>
      <c r="J106" s="10"/>
      <c r="K106" s="45"/>
      <c r="L106" s="17">
        <f>J106*0.05</f>
        <v>0</v>
      </c>
      <c r="M106" s="17">
        <f t="shared" ref="M106:M112" si="3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2"/>
      <c r="G107" s="10" t="s">
        <v>28</v>
      </c>
      <c r="H107" s="10" t="s">
        <v>29</v>
      </c>
      <c r="I107" s="15" t="s">
        <v>65</v>
      </c>
      <c r="J107" s="10" t="s">
        <v>19</v>
      </c>
      <c r="K107" s="45"/>
      <c r="L107" s="17" t="s">
        <v>19</v>
      </c>
      <c r="M107" s="17" t="e">
        <f t="shared" si="3"/>
        <v>#VALUE!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2"/>
      <c r="G108" s="10" t="s">
        <v>28</v>
      </c>
      <c r="H108" s="10" t="s">
        <v>29</v>
      </c>
      <c r="I108" s="15" t="s">
        <v>65</v>
      </c>
      <c r="J108" s="10"/>
      <c r="K108" s="45"/>
      <c r="L108" s="17" t="s">
        <v>19</v>
      </c>
      <c r="M108" s="17" t="e">
        <f t="shared" si="3"/>
        <v>#VALUE!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2"/>
      <c r="G109" s="10" t="s">
        <v>28</v>
      </c>
      <c r="H109" s="10" t="s">
        <v>29</v>
      </c>
      <c r="I109" s="15" t="s">
        <v>65</v>
      </c>
      <c r="J109" s="10" t="s">
        <v>19</v>
      </c>
      <c r="K109" s="45"/>
      <c r="L109" s="17" t="s">
        <v>19</v>
      </c>
      <c r="M109" s="17" t="e">
        <f t="shared" si="3"/>
        <v>#VALUE!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2"/>
      <c r="G110" s="10" t="s">
        <v>28</v>
      </c>
      <c r="H110" s="10" t="s">
        <v>29</v>
      </c>
      <c r="I110" s="15" t="s">
        <v>65</v>
      </c>
      <c r="J110" s="10"/>
      <c r="K110" s="45"/>
      <c r="L110" s="17" t="s">
        <v>19</v>
      </c>
      <c r="M110" s="17" t="e">
        <f t="shared" si="3"/>
        <v>#VALUE!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2"/>
      <c r="G111" s="10" t="s">
        <v>28</v>
      </c>
      <c r="H111" s="10" t="s">
        <v>29</v>
      </c>
      <c r="I111" s="15" t="s">
        <v>65</v>
      </c>
      <c r="J111" s="10"/>
      <c r="K111" s="45"/>
      <c r="L111" s="17" t="s">
        <v>19</v>
      </c>
      <c r="M111" s="17" t="e">
        <f t="shared" si="3"/>
        <v>#VALUE!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57</v>
      </c>
      <c r="K112" s="45">
        <f>SUM(K105:K111)</f>
        <v>57</v>
      </c>
      <c r="L112" s="17">
        <f>J112*0.05</f>
        <v>3</v>
      </c>
      <c r="M112" s="10">
        <f t="shared" si="3"/>
        <v>0</v>
      </c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791</v>
      </c>
      <c r="K113" s="10">
        <f>K57+K84+K112</f>
        <v>791</v>
      </c>
      <c r="L113" s="10"/>
      <c r="M113" s="10"/>
      <c r="N113" s="10"/>
    </row>
    <row r="114" spans="1:15" ht="42" customHeight="1">
      <c r="A114" s="165" t="s">
        <v>42</v>
      </c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06" t="s">
        <v>101</v>
      </c>
      <c r="M114" s="107" t="s">
        <v>114</v>
      </c>
      <c r="N114" s="6"/>
      <c r="O114" s="6"/>
    </row>
    <row r="115" spans="1:15" customFormat="1">
      <c r="A115" s="6" t="s">
        <v>5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108"/>
      <c r="M115" s="109"/>
      <c r="N115" s="6"/>
      <c r="O115" s="6"/>
    </row>
    <row r="116" spans="1:15" customFormat="1">
      <c r="A116" s="6" t="s">
        <v>6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108"/>
      <c r="M116" s="109"/>
      <c r="N116" s="6"/>
      <c r="O116" s="6"/>
    </row>
    <row r="117" spans="1:15" s="76" customForma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108"/>
      <c r="M117" s="109"/>
      <c r="N117" s="6"/>
      <c r="O117" s="6"/>
    </row>
    <row r="118" spans="1:15" s="76" customForma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108"/>
      <c r="M118" s="109"/>
      <c r="N118" s="6"/>
      <c r="O118" s="6"/>
    </row>
    <row r="119" spans="1:15">
      <c r="A119" s="157" t="s">
        <v>8</v>
      </c>
      <c r="B119" s="157" t="s">
        <v>9</v>
      </c>
      <c r="C119" s="157"/>
      <c r="D119" s="157"/>
      <c r="E119" s="157" t="s">
        <v>10</v>
      </c>
      <c r="F119" s="157"/>
      <c r="G119" s="157" t="s">
        <v>22</v>
      </c>
      <c r="H119" s="157"/>
      <c r="I119" s="157"/>
      <c r="J119" s="157" t="s">
        <v>23</v>
      </c>
      <c r="K119" s="157"/>
      <c r="L119" s="157"/>
      <c r="M119" s="157"/>
      <c r="N119" s="157"/>
      <c r="O119" s="6"/>
    </row>
    <row r="120" spans="1:15" ht="64.5" customHeight="1">
      <c r="A120" s="170"/>
      <c r="B120" s="157"/>
      <c r="C120" s="157"/>
      <c r="D120" s="157"/>
      <c r="E120" s="157"/>
      <c r="F120" s="157"/>
      <c r="G120" s="157" t="s">
        <v>13</v>
      </c>
      <c r="H120" s="157" t="s">
        <v>14</v>
      </c>
      <c r="I120" s="157"/>
      <c r="J120" s="157" t="s">
        <v>163</v>
      </c>
      <c r="K120" s="179" t="s">
        <v>155</v>
      </c>
      <c r="L120" s="157" t="s">
        <v>91</v>
      </c>
      <c r="M120" s="157" t="s">
        <v>157</v>
      </c>
      <c r="N120" s="157" t="s">
        <v>158</v>
      </c>
      <c r="O120" s="6"/>
    </row>
    <row r="121" spans="1:15" ht="101.25" customHeight="1">
      <c r="A121" s="170"/>
      <c r="B121" s="10" t="s">
        <v>15</v>
      </c>
      <c r="C121" s="10" t="s">
        <v>16</v>
      </c>
      <c r="D121" s="10" t="s">
        <v>17</v>
      </c>
      <c r="E121" s="10" t="s">
        <v>18</v>
      </c>
      <c r="F121" s="10" t="s">
        <v>19</v>
      </c>
      <c r="G121" s="170"/>
      <c r="H121" s="10" t="s">
        <v>20</v>
      </c>
      <c r="I121" s="10" t="s">
        <v>21</v>
      </c>
      <c r="J121" s="157"/>
      <c r="K121" s="179"/>
      <c r="L121" s="157"/>
      <c r="M121" s="157"/>
      <c r="N121" s="157"/>
      <c r="O121" s="6"/>
    </row>
    <row r="122" spans="1:15">
      <c r="A122" s="10">
        <v>1</v>
      </c>
      <c r="B122" s="10">
        <v>2</v>
      </c>
      <c r="C122" s="10">
        <v>3</v>
      </c>
      <c r="D122" s="10">
        <v>4</v>
      </c>
      <c r="E122" s="10">
        <v>5</v>
      </c>
      <c r="F122" s="10">
        <v>6</v>
      </c>
      <c r="G122" s="10">
        <v>7</v>
      </c>
      <c r="H122" s="10">
        <v>8</v>
      </c>
      <c r="I122" s="10">
        <v>9</v>
      </c>
      <c r="J122" s="10">
        <v>10</v>
      </c>
      <c r="K122" s="10">
        <v>11</v>
      </c>
      <c r="L122" s="10">
        <v>12</v>
      </c>
      <c r="M122" s="10">
        <v>13</v>
      </c>
      <c r="N122" s="12">
        <v>14</v>
      </c>
      <c r="O122" s="6"/>
    </row>
    <row r="123" spans="1:15" ht="78.75">
      <c r="A123" s="184" t="s">
        <v>64</v>
      </c>
      <c r="B123" s="139" t="s">
        <v>64</v>
      </c>
      <c r="C123" s="139" t="s">
        <v>64</v>
      </c>
      <c r="D123" s="139" t="s">
        <v>64</v>
      </c>
      <c r="E123" s="139" t="s">
        <v>64</v>
      </c>
      <c r="F123" s="152" t="s">
        <v>19</v>
      </c>
      <c r="G123" s="11" t="s">
        <v>58</v>
      </c>
      <c r="H123" s="10" t="s">
        <v>165</v>
      </c>
      <c r="I123" s="10">
        <v>744</v>
      </c>
      <c r="J123" s="90">
        <v>95</v>
      </c>
      <c r="K123" s="131"/>
      <c r="L123" s="110">
        <v>5</v>
      </c>
      <c r="M123" s="100">
        <f>IF(((J123+L123)&lt;K123),(K123-J123-L123),IF((K123&lt;(J123-L123)),(K123-J123+L123),0))</f>
        <v>-90</v>
      </c>
      <c r="N123" s="12"/>
      <c r="O123" s="6"/>
    </row>
    <row r="124" spans="1:15" ht="141.75">
      <c r="A124" s="185"/>
      <c r="B124" s="141"/>
      <c r="C124" s="141"/>
      <c r="D124" s="141"/>
      <c r="E124" s="141"/>
      <c r="F124" s="153"/>
      <c r="G124" s="11" t="s">
        <v>63</v>
      </c>
      <c r="H124" s="10" t="s">
        <v>57</v>
      </c>
      <c r="I124" s="10">
        <v>744</v>
      </c>
      <c r="J124" s="90">
        <v>100</v>
      </c>
      <c r="K124" s="131"/>
      <c r="L124" s="110">
        <v>5</v>
      </c>
      <c r="M124" s="100">
        <f>IF(((J124+L124)&lt;K124),(K124-J124-L124),IF((K124&lt;(J124-L124)),(K124-J124+L124),0))</f>
        <v>-95</v>
      </c>
      <c r="N124" s="12"/>
      <c r="O124" s="6"/>
    </row>
    <row r="125" spans="1:15" ht="13.5" customHeight="1">
      <c r="A125" s="160"/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6"/>
    </row>
    <row r="126" spans="1:15">
      <c r="A126" s="171" t="s">
        <v>104</v>
      </c>
      <c r="B126" s="171"/>
      <c r="C126" s="171"/>
      <c r="D126" s="171"/>
      <c r="E126" s="171"/>
      <c r="F126" s="171"/>
      <c r="G126" s="171"/>
      <c r="H126" s="171"/>
      <c r="I126" s="171"/>
      <c r="J126" s="171"/>
      <c r="K126" s="61"/>
      <c r="L126" s="6"/>
      <c r="M126" s="6"/>
      <c r="N126" s="6"/>
      <c r="O126" s="6"/>
    </row>
    <row r="127" spans="1:15" ht="32.25" customHeight="1">
      <c r="A127" s="157" t="s">
        <v>8</v>
      </c>
      <c r="B127" s="157" t="s">
        <v>9</v>
      </c>
      <c r="C127" s="157"/>
      <c r="D127" s="157"/>
      <c r="E127" s="157" t="s">
        <v>10</v>
      </c>
      <c r="F127" s="157"/>
      <c r="G127" s="157" t="s">
        <v>22</v>
      </c>
      <c r="H127" s="157"/>
      <c r="I127" s="157"/>
      <c r="J127" s="154" t="s">
        <v>12</v>
      </c>
      <c r="K127" s="155"/>
      <c r="L127" s="155"/>
      <c r="M127" s="155"/>
      <c r="N127" s="156"/>
      <c r="O127" s="157" t="s">
        <v>161</v>
      </c>
    </row>
    <row r="128" spans="1:15" ht="55.5" customHeight="1">
      <c r="A128" s="170"/>
      <c r="B128" s="157"/>
      <c r="C128" s="157"/>
      <c r="D128" s="157"/>
      <c r="E128" s="157"/>
      <c r="F128" s="157"/>
      <c r="G128" s="157" t="s">
        <v>24</v>
      </c>
      <c r="H128" s="157" t="s">
        <v>14</v>
      </c>
      <c r="I128" s="157"/>
      <c r="J128" s="157" t="s">
        <v>163</v>
      </c>
      <c r="K128" s="157" t="s">
        <v>155</v>
      </c>
      <c r="L128" s="157" t="s">
        <v>166</v>
      </c>
      <c r="M128" s="157" t="s">
        <v>167</v>
      </c>
      <c r="N128" s="157" t="s">
        <v>164</v>
      </c>
      <c r="O128" s="157"/>
    </row>
    <row r="129" spans="1:15" ht="75">
      <c r="A129" s="170"/>
      <c r="B129" s="10" t="s">
        <v>15</v>
      </c>
      <c r="C129" s="10" t="s">
        <v>16</v>
      </c>
      <c r="D129" s="10" t="s">
        <v>17</v>
      </c>
      <c r="E129" s="10" t="s">
        <v>18</v>
      </c>
      <c r="F129" s="10" t="s">
        <v>88</v>
      </c>
      <c r="G129" s="170"/>
      <c r="H129" s="10" t="s">
        <v>25</v>
      </c>
      <c r="I129" s="10" t="s">
        <v>21</v>
      </c>
      <c r="J129" s="157"/>
      <c r="K129" s="157"/>
      <c r="L129" s="157"/>
      <c r="M129" s="157"/>
      <c r="N129" s="157"/>
      <c r="O129" s="157"/>
    </row>
    <row r="130" spans="1:15">
      <c r="A130" s="10">
        <v>1</v>
      </c>
      <c r="B130" s="10">
        <v>2</v>
      </c>
      <c r="C130" s="10">
        <v>3</v>
      </c>
      <c r="D130" s="10">
        <v>4</v>
      </c>
      <c r="E130" s="10">
        <v>5</v>
      </c>
      <c r="F130" s="10">
        <v>6</v>
      </c>
      <c r="G130" s="10">
        <v>7</v>
      </c>
      <c r="H130" s="10">
        <v>8</v>
      </c>
      <c r="I130" s="10">
        <v>9</v>
      </c>
      <c r="J130" s="10">
        <v>10</v>
      </c>
      <c r="K130" s="69">
        <v>11</v>
      </c>
      <c r="L130" s="10">
        <v>12</v>
      </c>
      <c r="M130" s="10">
        <v>13</v>
      </c>
      <c r="N130" s="10">
        <v>14</v>
      </c>
      <c r="O130" s="28">
        <v>15</v>
      </c>
    </row>
    <row r="131" spans="1:15" ht="93.75" hidden="1">
      <c r="A131" s="36" t="s">
        <v>112</v>
      </c>
      <c r="B131" s="37" t="s">
        <v>113</v>
      </c>
      <c r="C131" s="1" t="s">
        <v>26</v>
      </c>
      <c r="D131" s="1" t="s">
        <v>67</v>
      </c>
      <c r="E131" s="12" t="s">
        <v>27</v>
      </c>
      <c r="F131" s="10" t="s">
        <v>41</v>
      </c>
      <c r="G131" s="10" t="s">
        <v>28</v>
      </c>
      <c r="H131" s="10" t="s">
        <v>29</v>
      </c>
      <c r="I131" s="2" t="s">
        <v>65</v>
      </c>
      <c r="J131" s="10"/>
      <c r="K131" s="69"/>
      <c r="L131" s="10" t="s">
        <v>19</v>
      </c>
      <c r="M131" s="10" t="s">
        <v>19</v>
      </c>
      <c r="N131" s="10" t="s">
        <v>19</v>
      </c>
      <c r="O131" s="28">
        <v>5</v>
      </c>
    </row>
    <row r="132" spans="1:15" ht="75" hidden="1">
      <c r="A132" s="25"/>
      <c r="B132" s="10" t="s">
        <v>44</v>
      </c>
      <c r="C132" s="10" t="s">
        <v>30</v>
      </c>
      <c r="D132" s="1" t="s">
        <v>67</v>
      </c>
      <c r="E132" s="12" t="s">
        <v>27</v>
      </c>
      <c r="F132" s="10" t="s">
        <v>41</v>
      </c>
      <c r="G132" s="10" t="s">
        <v>28</v>
      </c>
      <c r="H132" s="10" t="s">
        <v>29</v>
      </c>
      <c r="I132" s="2" t="s">
        <v>65</v>
      </c>
      <c r="J132" s="10"/>
      <c r="K132" s="69"/>
      <c r="L132" s="10" t="s">
        <v>19</v>
      </c>
      <c r="M132" s="10" t="s">
        <v>19</v>
      </c>
      <c r="N132" s="10" t="s">
        <v>19</v>
      </c>
      <c r="O132" s="28"/>
    </row>
    <row r="133" spans="1:15" ht="131.25" hidden="1">
      <c r="A133" s="25"/>
      <c r="B133" s="10" t="s">
        <v>26</v>
      </c>
      <c r="C133" s="1" t="s">
        <v>26</v>
      </c>
      <c r="D133" s="10" t="s">
        <v>67</v>
      </c>
      <c r="E133" s="12" t="s">
        <v>27</v>
      </c>
      <c r="F133" s="10" t="s">
        <v>37</v>
      </c>
      <c r="G133" s="10" t="s">
        <v>28</v>
      </c>
      <c r="H133" s="10" t="s">
        <v>29</v>
      </c>
      <c r="I133" s="2" t="s">
        <v>65</v>
      </c>
      <c r="J133" s="10"/>
      <c r="K133" s="69"/>
      <c r="L133" s="10" t="s">
        <v>19</v>
      </c>
      <c r="M133" s="10" t="s">
        <v>19</v>
      </c>
      <c r="N133" s="10" t="s">
        <v>19</v>
      </c>
      <c r="O133" s="28"/>
    </row>
    <row r="134" spans="1:15" ht="131.25" hidden="1">
      <c r="A134" s="25"/>
      <c r="B134" s="10" t="s">
        <v>44</v>
      </c>
      <c r="C134" s="1" t="s">
        <v>30</v>
      </c>
      <c r="D134" s="10" t="s">
        <v>67</v>
      </c>
      <c r="E134" s="12" t="s">
        <v>27</v>
      </c>
      <c r="F134" s="10" t="s">
        <v>37</v>
      </c>
      <c r="G134" s="10" t="s">
        <v>28</v>
      </c>
      <c r="H134" s="10" t="s">
        <v>29</v>
      </c>
      <c r="I134" s="2" t="s">
        <v>65</v>
      </c>
      <c r="J134" s="10"/>
      <c r="K134" s="69"/>
      <c r="L134" s="10" t="s">
        <v>19</v>
      </c>
      <c r="M134" s="10" t="s">
        <v>19</v>
      </c>
      <c r="N134" s="10" t="s">
        <v>19</v>
      </c>
      <c r="O134" s="28">
        <v>5</v>
      </c>
    </row>
    <row r="135" spans="1:15" ht="75" hidden="1">
      <c r="A135" s="25"/>
      <c r="B135" s="10" t="s">
        <v>44</v>
      </c>
      <c r="C135" s="1" t="s">
        <v>30</v>
      </c>
      <c r="D135" s="10" t="s">
        <v>68</v>
      </c>
      <c r="E135" s="12" t="s">
        <v>27</v>
      </c>
      <c r="F135" s="10" t="s">
        <v>41</v>
      </c>
      <c r="G135" s="10" t="s">
        <v>28</v>
      </c>
      <c r="H135" s="10" t="s">
        <v>29</v>
      </c>
      <c r="I135" s="2" t="s">
        <v>65</v>
      </c>
      <c r="J135" s="10"/>
      <c r="K135" s="69"/>
      <c r="L135" s="10" t="s">
        <v>19</v>
      </c>
      <c r="M135" s="10" t="s">
        <v>19</v>
      </c>
      <c r="N135" s="10" t="s">
        <v>19</v>
      </c>
      <c r="O135" s="28">
        <v>5</v>
      </c>
    </row>
    <row r="136" spans="1:15" ht="93.75">
      <c r="A136" s="36" t="s">
        <v>115</v>
      </c>
      <c r="B136" s="37" t="s">
        <v>113</v>
      </c>
      <c r="C136" s="1" t="s">
        <v>26</v>
      </c>
      <c r="D136" s="10" t="s">
        <v>68</v>
      </c>
      <c r="E136" s="12" t="s">
        <v>27</v>
      </c>
      <c r="F136" s="10" t="s">
        <v>41</v>
      </c>
      <c r="G136" s="10" t="s">
        <v>28</v>
      </c>
      <c r="H136" s="10" t="s">
        <v>29</v>
      </c>
      <c r="I136" s="2" t="s">
        <v>65</v>
      </c>
      <c r="J136" s="10">
        <v>29</v>
      </c>
      <c r="K136" s="69">
        <v>29</v>
      </c>
      <c r="L136" s="17">
        <f>J136*0.05</f>
        <v>1</v>
      </c>
      <c r="M136" s="10">
        <f>IF(((J136+L136)&lt;K136),(K136-J136-L136),IF((K136&lt;(J136-L136)),(K136-J136+L136),0))</f>
        <v>0</v>
      </c>
      <c r="N136" s="10" t="s">
        <v>19</v>
      </c>
      <c r="O136" s="28"/>
    </row>
    <row r="137" spans="1:15" ht="131.25" hidden="1">
      <c r="A137" s="25"/>
      <c r="B137" s="10" t="s">
        <v>26</v>
      </c>
      <c r="C137" s="1" t="s">
        <v>26</v>
      </c>
      <c r="D137" s="10" t="s">
        <v>68</v>
      </c>
      <c r="E137" s="12" t="s">
        <v>27</v>
      </c>
      <c r="F137" s="10" t="s">
        <v>37</v>
      </c>
      <c r="G137" s="10" t="s">
        <v>28</v>
      </c>
      <c r="H137" s="10" t="s">
        <v>29</v>
      </c>
      <c r="I137" s="2" t="s">
        <v>65</v>
      </c>
      <c r="J137" s="10"/>
      <c r="K137" s="69"/>
      <c r="L137" s="10" t="s">
        <v>19</v>
      </c>
      <c r="M137" s="10" t="s">
        <v>19</v>
      </c>
      <c r="N137" s="10" t="s">
        <v>19</v>
      </c>
      <c r="O137" s="28"/>
    </row>
    <row r="138" spans="1:15" ht="131.25" hidden="1">
      <c r="A138" s="25"/>
      <c r="B138" s="10" t="s">
        <v>44</v>
      </c>
      <c r="C138" s="1" t="s">
        <v>30</v>
      </c>
      <c r="D138" s="10" t="s">
        <v>68</v>
      </c>
      <c r="E138" s="12" t="s">
        <v>27</v>
      </c>
      <c r="F138" s="10" t="s">
        <v>37</v>
      </c>
      <c r="G138" s="10" t="s">
        <v>28</v>
      </c>
      <c r="H138" s="10" t="s">
        <v>29</v>
      </c>
      <c r="I138" s="2" t="s">
        <v>65</v>
      </c>
      <c r="J138" s="10"/>
      <c r="K138" s="69"/>
      <c r="L138" s="10" t="s">
        <v>19</v>
      </c>
      <c r="M138" s="10" t="s">
        <v>19</v>
      </c>
      <c r="N138" s="10" t="s">
        <v>19</v>
      </c>
      <c r="O138" s="28"/>
    </row>
    <row r="139" spans="1:15" hidden="1">
      <c r="A139" s="14"/>
      <c r="B139" s="12"/>
      <c r="C139" s="10"/>
      <c r="D139" s="10"/>
      <c r="E139" s="12"/>
      <c r="F139" s="12"/>
      <c r="G139" s="10"/>
      <c r="H139" s="10"/>
      <c r="I139" s="15"/>
      <c r="J139" s="10"/>
      <c r="K139" s="69"/>
      <c r="L139" s="10"/>
      <c r="M139" s="10"/>
      <c r="N139" s="10"/>
      <c r="O139" s="16"/>
    </row>
    <row r="140" spans="1:15" ht="23.25" customHeight="1">
      <c r="A140" s="14" t="s">
        <v>31</v>
      </c>
      <c r="B140" s="12"/>
      <c r="C140" s="10"/>
      <c r="D140" s="10"/>
      <c r="E140" s="12"/>
      <c r="F140" s="12"/>
      <c r="G140" s="10"/>
      <c r="H140" s="10"/>
      <c r="I140" s="15"/>
      <c r="J140" s="10">
        <f>SUM(J131:J139)</f>
        <v>29</v>
      </c>
      <c r="K140" s="69">
        <f>SUM(K131:K139)</f>
        <v>29</v>
      </c>
      <c r="L140" s="10"/>
      <c r="M140" s="10"/>
      <c r="N140" s="10"/>
      <c r="O140" s="12"/>
    </row>
    <row r="141" spans="1:15" ht="40.5" customHeight="1">
      <c r="A141" s="165" t="s">
        <v>43</v>
      </c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86" t="s">
        <v>101</v>
      </c>
      <c r="M141" s="137" t="s">
        <v>116</v>
      </c>
      <c r="N141" s="6"/>
      <c r="O141" s="6"/>
    </row>
    <row r="142" spans="1:15" s="76" customFormat="1">
      <c r="A142" s="6" t="s">
        <v>33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186"/>
      <c r="M142" s="137"/>
    </row>
    <row r="143" spans="1:15" s="76" customFormat="1">
      <c r="A143" s="6" t="s">
        <v>6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186"/>
      <c r="M143" s="137"/>
    </row>
    <row r="144" spans="1:15" s="76" customFormat="1">
      <c r="A144" s="138" t="s">
        <v>148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86"/>
      <c r="M144" s="137"/>
    </row>
    <row r="145" spans="1:15" s="76" customFormat="1">
      <c r="A145" s="138" t="s">
        <v>149</v>
      </c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86"/>
      <c r="M145" s="167"/>
    </row>
    <row r="146" spans="1:15">
      <c r="A146" s="157" t="s">
        <v>8</v>
      </c>
      <c r="B146" s="157" t="s">
        <v>9</v>
      </c>
      <c r="C146" s="157"/>
      <c r="D146" s="157"/>
      <c r="E146" s="157" t="s">
        <v>10</v>
      </c>
      <c r="F146" s="157"/>
      <c r="G146" s="157" t="s">
        <v>11</v>
      </c>
      <c r="H146" s="157"/>
      <c r="I146" s="157"/>
      <c r="J146" s="157" t="s">
        <v>12</v>
      </c>
      <c r="K146" s="157"/>
      <c r="L146" s="157"/>
      <c r="M146" s="157"/>
      <c r="N146" s="157"/>
      <c r="O146" s="6"/>
    </row>
    <row r="147" spans="1:15" ht="59.25" customHeight="1">
      <c r="A147" s="170"/>
      <c r="B147" s="157"/>
      <c r="C147" s="157"/>
      <c r="D147" s="157"/>
      <c r="E147" s="157"/>
      <c r="F147" s="157"/>
      <c r="G147" s="157" t="s">
        <v>13</v>
      </c>
      <c r="H147" s="157" t="s">
        <v>14</v>
      </c>
      <c r="I147" s="157"/>
      <c r="J147" s="157" t="s">
        <v>163</v>
      </c>
      <c r="K147" s="179" t="s">
        <v>155</v>
      </c>
      <c r="L147" s="157" t="s">
        <v>91</v>
      </c>
      <c r="M147" s="157" t="s">
        <v>157</v>
      </c>
      <c r="N147" s="157" t="s">
        <v>158</v>
      </c>
      <c r="O147" s="6"/>
    </row>
    <row r="148" spans="1:15" ht="37.5">
      <c r="A148" s="170"/>
      <c r="B148" s="10" t="s">
        <v>16</v>
      </c>
      <c r="C148" s="10" t="s">
        <v>17</v>
      </c>
      <c r="D148" s="10" t="s">
        <v>19</v>
      </c>
      <c r="E148" s="10" t="s">
        <v>34</v>
      </c>
      <c r="F148" s="10" t="s">
        <v>19</v>
      </c>
      <c r="G148" s="170"/>
      <c r="H148" s="10" t="s">
        <v>20</v>
      </c>
      <c r="I148" s="10" t="s">
        <v>21</v>
      </c>
      <c r="J148" s="157"/>
      <c r="K148" s="179"/>
      <c r="L148" s="157"/>
      <c r="M148" s="157"/>
      <c r="N148" s="157"/>
      <c r="O148" s="6"/>
    </row>
    <row r="149" spans="1:15" ht="112.5">
      <c r="A149" s="10">
        <v>1</v>
      </c>
      <c r="B149" s="10">
        <v>2</v>
      </c>
      <c r="C149" s="10">
        <v>3</v>
      </c>
      <c r="D149" s="10">
        <v>4</v>
      </c>
      <c r="E149" s="10">
        <v>5</v>
      </c>
      <c r="F149" s="10">
        <v>6</v>
      </c>
      <c r="G149" s="10">
        <v>7</v>
      </c>
      <c r="H149" s="10">
        <v>8</v>
      </c>
      <c r="I149" s="10">
        <v>9</v>
      </c>
      <c r="J149" s="10" t="s">
        <v>163</v>
      </c>
      <c r="K149" s="69">
        <v>11</v>
      </c>
      <c r="L149" s="12">
        <v>12</v>
      </c>
      <c r="M149" s="12">
        <v>13</v>
      </c>
      <c r="N149" s="12">
        <v>14</v>
      </c>
      <c r="O149" s="6"/>
    </row>
    <row r="150" spans="1:15" ht="63" customHeight="1">
      <c r="A150" s="184" t="s">
        <v>64</v>
      </c>
      <c r="B150" s="139" t="s">
        <v>64</v>
      </c>
      <c r="C150" s="139" t="s">
        <v>64</v>
      </c>
      <c r="D150" s="152" t="s">
        <v>19</v>
      </c>
      <c r="E150" s="139" t="s">
        <v>64</v>
      </c>
      <c r="F150" s="152" t="s">
        <v>19</v>
      </c>
      <c r="G150" s="11" t="s">
        <v>56</v>
      </c>
      <c r="H150" s="10" t="s">
        <v>57</v>
      </c>
      <c r="I150" s="10">
        <v>744</v>
      </c>
      <c r="J150" s="10">
        <v>95</v>
      </c>
      <c r="K150" s="130"/>
      <c r="L150" s="12">
        <v>5</v>
      </c>
      <c r="M150" s="34">
        <f>IF(((J150+L150)&lt;K150),(K150-J150-L150),IF((K150&lt;(J150-L150)),(K150-J150+L150),0))</f>
        <v>-90</v>
      </c>
      <c r="N150" s="16"/>
      <c r="O150" s="6"/>
    </row>
    <row r="151" spans="1:15" ht="141.75">
      <c r="A151" s="185"/>
      <c r="B151" s="141"/>
      <c r="C151" s="141"/>
      <c r="D151" s="153"/>
      <c r="E151" s="141"/>
      <c r="F151" s="153"/>
      <c r="G151" s="11" t="s">
        <v>63</v>
      </c>
      <c r="H151" s="10" t="s">
        <v>57</v>
      </c>
      <c r="I151" s="10">
        <v>744</v>
      </c>
      <c r="J151" s="10">
        <v>100</v>
      </c>
      <c r="K151" s="130"/>
      <c r="L151" s="12">
        <v>5</v>
      </c>
      <c r="M151" s="34">
        <f>IF(((J151+L151)&lt;K151),(K151-J151-L151),IF((K151&lt;(J151-L151)),(K151-J151+L151),0))</f>
        <v>-95</v>
      </c>
      <c r="N151" s="16"/>
      <c r="O151" s="6"/>
    </row>
    <row r="152" spans="1:15">
      <c r="A152" s="160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6"/>
    </row>
    <row r="153" spans="1:15">
      <c r="A153" s="171" t="s">
        <v>104</v>
      </c>
      <c r="B153" s="171"/>
      <c r="C153" s="171"/>
      <c r="D153" s="171"/>
      <c r="E153" s="171"/>
      <c r="F153" s="171"/>
      <c r="G153" s="171"/>
      <c r="H153" s="171"/>
      <c r="I153" s="171"/>
      <c r="J153" s="171"/>
      <c r="K153" s="61"/>
      <c r="L153" s="6"/>
      <c r="M153" s="6"/>
      <c r="N153" s="6"/>
      <c r="O153" s="6"/>
    </row>
    <row r="154" spans="1:15">
      <c r="A154" s="157" t="s">
        <v>8</v>
      </c>
      <c r="B154" s="157" t="s">
        <v>9</v>
      </c>
      <c r="C154" s="157"/>
      <c r="D154" s="157"/>
      <c r="E154" s="157" t="s">
        <v>10</v>
      </c>
      <c r="F154" s="157"/>
      <c r="G154" s="157" t="s">
        <v>22</v>
      </c>
      <c r="H154" s="157"/>
      <c r="I154" s="157"/>
      <c r="J154" s="154" t="s">
        <v>23</v>
      </c>
      <c r="K154" s="155"/>
      <c r="L154" s="155"/>
      <c r="M154" s="155"/>
      <c r="N154" s="156"/>
      <c r="O154" s="157" t="s">
        <v>161</v>
      </c>
    </row>
    <row r="155" spans="1:15" ht="63" customHeight="1">
      <c r="A155" s="170"/>
      <c r="B155" s="157"/>
      <c r="C155" s="157"/>
      <c r="D155" s="157"/>
      <c r="E155" s="157"/>
      <c r="F155" s="157"/>
      <c r="G155" s="157" t="s">
        <v>35</v>
      </c>
      <c r="H155" s="157" t="s">
        <v>14</v>
      </c>
      <c r="I155" s="157"/>
      <c r="J155" s="157" t="s">
        <v>163</v>
      </c>
      <c r="K155" s="157" t="s">
        <v>155</v>
      </c>
      <c r="L155" s="157" t="s">
        <v>166</v>
      </c>
      <c r="M155" s="157" t="s">
        <v>167</v>
      </c>
      <c r="N155" s="157" t="s">
        <v>164</v>
      </c>
      <c r="O155" s="157"/>
    </row>
    <row r="156" spans="1:15" ht="52.5" customHeight="1">
      <c r="A156" s="170"/>
      <c r="B156" s="10" t="s">
        <v>16</v>
      </c>
      <c r="C156" s="10" t="s">
        <v>17</v>
      </c>
      <c r="D156" s="10" t="s">
        <v>19</v>
      </c>
      <c r="E156" s="10" t="s">
        <v>34</v>
      </c>
      <c r="F156" s="10" t="s">
        <v>19</v>
      </c>
      <c r="G156" s="170"/>
      <c r="H156" s="10" t="s">
        <v>25</v>
      </c>
      <c r="I156" s="10" t="s">
        <v>21</v>
      </c>
      <c r="J156" s="157"/>
      <c r="K156" s="157"/>
      <c r="L156" s="157"/>
      <c r="M156" s="157"/>
      <c r="N156" s="157"/>
      <c r="O156" s="157"/>
    </row>
    <row r="157" spans="1:15">
      <c r="A157" s="10">
        <v>1</v>
      </c>
      <c r="B157" s="10">
        <v>2</v>
      </c>
      <c r="C157" s="10">
        <v>3</v>
      </c>
      <c r="D157" s="10">
        <v>4</v>
      </c>
      <c r="E157" s="10">
        <v>5</v>
      </c>
      <c r="F157" s="10">
        <v>6</v>
      </c>
      <c r="G157" s="10">
        <v>7</v>
      </c>
      <c r="H157" s="10">
        <v>8</v>
      </c>
      <c r="I157" s="10">
        <v>9</v>
      </c>
      <c r="J157" s="10">
        <v>10</v>
      </c>
      <c r="K157" s="69">
        <v>11</v>
      </c>
      <c r="L157" s="10">
        <v>12</v>
      </c>
      <c r="M157" s="10">
        <v>13</v>
      </c>
      <c r="N157" s="10">
        <v>14</v>
      </c>
      <c r="O157" s="28">
        <v>15</v>
      </c>
    </row>
    <row r="158" spans="1:15" ht="112.5" hidden="1">
      <c r="A158" s="35" t="s">
        <v>117</v>
      </c>
      <c r="B158" s="1" t="s">
        <v>69</v>
      </c>
      <c r="C158" s="1" t="s">
        <v>67</v>
      </c>
      <c r="D158" s="12" t="s">
        <v>19</v>
      </c>
      <c r="E158" s="10" t="s">
        <v>41</v>
      </c>
      <c r="F158" s="12" t="s">
        <v>19</v>
      </c>
      <c r="G158" s="10" t="s">
        <v>38</v>
      </c>
      <c r="H158" s="10" t="s">
        <v>29</v>
      </c>
      <c r="I158" s="2" t="s">
        <v>65</v>
      </c>
      <c r="J158" s="10" t="s">
        <v>163</v>
      </c>
      <c r="K158" s="69"/>
      <c r="L158" s="17" t="s">
        <v>19</v>
      </c>
      <c r="M158" s="17" t="s">
        <v>19</v>
      </c>
      <c r="N158" s="17" t="s">
        <v>19</v>
      </c>
      <c r="O158" s="28">
        <v>5</v>
      </c>
    </row>
    <row r="159" spans="1:15" ht="56.25" hidden="1">
      <c r="A159" s="35" t="s">
        <v>118</v>
      </c>
      <c r="B159" s="1" t="s">
        <v>40</v>
      </c>
      <c r="C159" s="1" t="s">
        <v>67</v>
      </c>
      <c r="D159" s="12" t="s">
        <v>19</v>
      </c>
      <c r="E159" s="10" t="s">
        <v>41</v>
      </c>
      <c r="F159" s="12" t="s">
        <v>19</v>
      </c>
      <c r="G159" s="10" t="s">
        <v>38</v>
      </c>
      <c r="H159" s="10" t="s">
        <v>29</v>
      </c>
      <c r="I159" s="2" t="s">
        <v>65</v>
      </c>
      <c r="J159" s="10"/>
      <c r="K159" s="69"/>
      <c r="L159" s="17" t="s">
        <v>19</v>
      </c>
      <c r="M159" s="17" t="s">
        <v>19</v>
      </c>
      <c r="N159" s="17" t="s">
        <v>19</v>
      </c>
      <c r="O159" s="28"/>
    </row>
    <row r="160" spans="1:15" hidden="1">
      <c r="A160" s="35" t="s">
        <v>119</v>
      </c>
      <c r="B160" s="1" t="s">
        <v>39</v>
      </c>
      <c r="C160" s="1" t="s">
        <v>67</v>
      </c>
      <c r="D160" s="12" t="s">
        <v>19</v>
      </c>
      <c r="E160" s="10" t="s">
        <v>41</v>
      </c>
      <c r="F160" s="12" t="s">
        <v>19</v>
      </c>
      <c r="G160" s="10" t="s">
        <v>38</v>
      </c>
      <c r="H160" s="10" t="s">
        <v>29</v>
      </c>
      <c r="I160" s="2" t="s">
        <v>65</v>
      </c>
      <c r="J160" s="10"/>
      <c r="K160" s="69"/>
      <c r="L160" s="17" t="s">
        <v>19</v>
      </c>
      <c r="M160" s="17" t="s">
        <v>19</v>
      </c>
      <c r="N160" s="17" t="s">
        <v>19</v>
      </c>
      <c r="O160" s="28"/>
    </row>
    <row r="161" spans="1:15" ht="75" hidden="1">
      <c r="A161" s="35" t="s">
        <v>120</v>
      </c>
      <c r="B161" s="1" t="s">
        <v>70</v>
      </c>
      <c r="C161" s="1" t="s">
        <v>67</v>
      </c>
      <c r="D161" s="12" t="s">
        <v>19</v>
      </c>
      <c r="E161" s="10" t="s">
        <v>41</v>
      </c>
      <c r="F161" s="12" t="s">
        <v>19</v>
      </c>
      <c r="G161" s="10" t="s">
        <v>38</v>
      </c>
      <c r="H161" s="10" t="s">
        <v>29</v>
      </c>
      <c r="I161" s="2" t="s">
        <v>65</v>
      </c>
      <c r="J161" s="10"/>
      <c r="K161" s="69"/>
      <c r="L161" s="18" t="s">
        <v>71</v>
      </c>
      <c r="M161" s="18" t="s">
        <v>71</v>
      </c>
      <c r="N161" s="18" t="s">
        <v>71</v>
      </c>
      <c r="O161" s="28">
        <v>5</v>
      </c>
    </row>
    <row r="162" spans="1:15" ht="56.25" hidden="1">
      <c r="A162" s="35" t="s">
        <v>121</v>
      </c>
      <c r="B162" s="1" t="s">
        <v>36</v>
      </c>
      <c r="C162" s="1" t="s">
        <v>67</v>
      </c>
      <c r="D162" s="12" t="s">
        <v>19</v>
      </c>
      <c r="E162" s="10" t="s">
        <v>41</v>
      </c>
      <c r="F162" s="12" t="s">
        <v>19</v>
      </c>
      <c r="G162" s="10" t="s">
        <v>38</v>
      </c>
      <c r="H162" s="10" t="s">
        <v>29</v>
      </c>
      <c r="I162" s="2" t="s">
        <v>65</v>
      </c>
      <c r="J162" s="10"/>
      <c r="K162" s="69"/>
      <c r="L162" s="18" t="s">
        <v>72</v>
      </c>
      <c r="M162" s="18" t="s">
        <v>72</v>
      </c>
      <c r="N162" s="18" t="s">
        <v>72</v>
      </c>
      <c r="O162" s="28">
        <v>5</v>
      </c>
    </row>
    <row r="163" spans="1:15" ht="56.25" hidden="1">
      <c r="A163" s="25"/>
      <c r="B163" s="1" t="s">
        <v>69</v>
      </c>
      <c r="C163" s="1" t="s">
        <v>67</v>
      </c>
      <c r="D163" s="12" t="s">
        <v>19</v>
      </c>
      <c r="E163" s="10" t="s">
        <v>37</v>
      </c>
      <c r="F163" s="12" t="s">
        <v>19</v>
      </c>
      <c r="G163" s="10" t="s">
        <v>38</v>
      </c>
      <c r="H163" s="10" t="s">
        <v>29</v>
      </c>
      <c r="I163" s="2" t="s">
        <v>65</v>
      </c>
      <c r="J163" s="10"/>
      <c r="K163" s="69"/>
      <c r="L163" s="17" t="s">
        <v>19</v>
      </c>
      <c r="M163" s="17" t="s">
        <v>19</v>
      </c>
      <c r="N163" s="17" t="s">
        <v>19</v>
      </c>
      <c r="O163" s="28">
        <v>5</v>
      </c>
    </row>
    <row r="164" spans="1:15" ht="56.25" hidden="1">
      <c r="A164" s="25"/>
      <c r="B164" s="1" t="s">
        <v>40</v>
      </c>
      <c r="C164" s="1" t="s">
        <v>67</v>
      </c>
      <c r="D164" s="12" t="s">
        <v>19</v>
      </c>
      <c r="E164" s="10" t="s">
        <v>37</v>
      </c>
      <c r="F164" s="12" t="s">
        <v>19</v>
      </c>
      <c r="G164" s="10" t="s">
        <v>38</v>
      </c>
      <c r="H164" s="10" t="s">
        <v>29</v>
      </c>
      <c r="I164" s="2" t="s">
        <v>65</v>
      </c>
      <c r="J164" s="10"/>
      <c r="K164" s="69"/>
      <c r="L164" s="17" t="s">
        <v>19</v>
      </c>
      <c r="M164" s="17" t="s">
        <v>19</v>
      </c>
      <c r="N164" s="17" t="s">
        <v>19</v>
      </c>
      <c r="O164" s="28"/>
    </row>
    <row r="165" spans="1:15" ht="56.25" hidden="1">
      <c r="A165" s="25"/>
      <c r="B165" s="1" t="s">
        <v>39</v>
      </c>
      <c r="C165" s="1" t="s">
        <v>67</v>
      </c>
      <c r="D165" s="12" t="s">
        <v>19</v>
      </c>
      <c r="E165" s="10" t="s">
        <v>37</v>
      </c>
      <c r="F165" s="12" t="s">
        <v>19</v>
      </c>
      <c r="G165" s="10" t="s">
        <v>38</v>
      </c>
      <c r="H165" s="10" t="s">
        <v>29</v>
      </c>
      <c r="I165" s="2" t="s">
        <v>65</v>
      </c>
      <c r="J165" s="10"/>
      <c r="K165" s="69"/>
      <c r="L165" s="17" t="s">
        <v>19</v>
      </c>
      <c r="M165" s="17" t="s">
        <v>19</v>
      </c>
      <c r="N165" s="17" t="s">
        <v>19</v>
      </c>
      <c r="O165" s="28">
        <v>5</v>
      </c>
    </row>
    <row r="166" spans="1:15" ht="75" hidden="1">
      <c r="A166" s="25"/>
      <c r="B166" s="1" t="s">
        <v>70</v>
      </c>
      <c r="C166" s="1" t="s">
        <v>67</v>
      </c>
      <c r="D166" s="12" t="s">
        <v>19</v>
      </c>
      <c r="E166" s="10" t="s">
        <v>37</v>
      </c>
      <c r="F166" s="12" t="s">
        <v>19</v>
      </c>
      <c r="G166" s="10" t="s">
        <v>38</v>
      </c>
      <c r="H166" s="10" t="s">
        <v>29</v>
      </c>
      <c r="I166" s="2" t="s">
        <v>65</v>
      </c>
      <c r="J166" s="10"/>
      <c r="K166" s="69"/>
      <c r="L166" s="18" t="s">
        <v>73</v>
      </c>
      <c r="M166" s="18" t="s">
        <v>73</v>
      </c>
      <c r="N166" s="18" t="s">
        <v>73</v>
      </c>
      <c r="O166" s="28">
        <v>6</v>
      </c>
    </row>
    <row r="167" spans="1:15" ht="56.25" hidden="1">
      <c r="A167" s="25"/>
      <c r="B167" s="1" t="s">
        <v>36</v>
      </c>
      <c r="C167" s="1" t="s">
        <v>67</v>
      </c>
      <c r="D167" s="12" t="s">
        <v>19</v>
      </c>
      <c r="E167" s="10" t="s">
        <v>37</v>
      </c>
      <c r="F167" s="12" t="s">
        <v>19</v>
      </c>
      <c r="G167" s="10" t="s">
        <v>38</v>
      </c>
      <c r="H167" s="10" t="s">
        <v>29</v>
      </c>
      <c r="I167" s="2" t="s">
        <v>65</v>
      </c>
      <c r="J167" s="10"/>
      <c r="K167" s="69"/>
      <c r="L167" s="18" t="s">
        <v>74</v>
      </c>
      <c r="M167" s="18" t="s">
        <v>74</v>
      </c>
      <c r="N167" s="18" t="s">
        <v>74</v>
      </c>
      <c r="O167" s="28">
        <v>7</v>
      </c>
    </row>
    <row r="168" spans="1:15" ht="37.5" hidden="1">
      <c r="A168" s="35" t="s">
        <v>122</v>
      </c>
      <c r="B168" s="1" t="s">
        <v>69</v>
      </c>
      <c r="C168" s="1" t="s">
        <v>68</v>
      </c>
      <c r="D168" s="12" t="s">
        <v>19</v>
      </c>
      <c r="E168" s="10" t="s">
        <v>41</v>
      </c>
      <c r="F168" s="12" t="s">
        <v>19</v>
      </c>
      <c r="G168" s="10" t="s">
        <v>38</v>
      </c>
      <c r="H168" s="10" t="s">
        <v>29</v>
      </c>
      <c r="I168" s="2" t="s">
        <v>65</v>
      </c>
      <c r="J168" s="10"/>
      <c r="K168" s="69"/>
      <c r="L168" s="18" t="s">
        <v>19</v>
      </c>
      <c r="M168" s="18" t="s">
        <v>19</v>
      </c>
      <c r="N168" s="18" t="s">
        <v>19</v>
      </c>
      <c r="O168" s="28">
        <v>8</v>
      </c>
    </row>
    <row r="169" spans="1:15" ht="56.25" hidden="1">
      <c r="A169" s="35" t="s">
        <v>123</v>
      </c>
      <c r="B169" s="1" t="s">
        <v>40</v>
      </c>
      <c r="C169" s="1" t="s">
        <v>68</v>
      </c>
      <c r="D169" s="12" t="s">
        <v>19</v>
      </c>
      <c r="E169" s="10" t="s">
        <v>41</v>
      </c>
      <c r="F169" s="12" t="s">
        <v>19</v>
      </c>
      <c r="G169" s="10" t="s">
        <v>38</v>
      </c>
      <c r="H169" s="10" t="s">
        <v>29</v>
      </c>
      <c r="I169" s="2" t="s">
        <v>65</v>
      </c>
      <c r="J169" s="10"/>
      <c r="K169" s="69"/>
      <c r="L169" s="18" t="s">
        <v>19</v>
      </c>
      <c r="M169" s="18" t="s">
        <v>19</v>
      </c>
      <c r="N169" s="18" t="s">
        <v>19</v>
      </c>
      <c r="O169" s="28">
        <v>9</v>
      </c>
    </row>
    <row r="170" spans="1:15" hidden="1">
      <c r="A170" s="35" t="s">
        <v>124</v>
      </c>
      <c r="B170" s="1" t="s">
        <v>39</v>
      </c>
      <c r="C170" s="1" t="s">
        <v>68</v>
      </c>
      <c r="D170" s="12" t="s">
        <v>19</v>
      </c>
      <c r="E170" s="10" t="s">
        <v>41</v>
      </c>
      <c r="F170" s="12" t="s">
        <v>19</v>
      </c>
      <c r="G170" s="10" t="s">
        <v>38</v>
      </c>
      <c r="H170" s="10" t="s">
        <v>29</v>
      </c>
      <c r="I170" s="2" t="s">
        <v>65</v>
      </c>
      <c r="J170" s="10"/>
      <c r="K170" s="69"/>
      <c r="L170" s="18" t="s">
        <v>19</v>
      </c>
      <c r="M170" s="18" t="s">
        <v>19</v>
      </c>
      <c r="N170" s="18" t="s">
        <v>19</v>
      </c>
      <c r="O170" s="28">
        <v>10</v>
      </c>
    </row>
    <row r="171" spans="1:15" ht="75">
      <c r="A171" s="35" t="s">
        <v>125</v>
      </c>
      <c r="B171" s="1" t="s">
        <v>70</v>
      </c>
      <c r="C171" s="1" t="s">
        <v>68</v>
      </c>
      <c r="D171" s="12" t="s">
        <v>19</v>
      </c>
      <c r="E171" s="10" t="s">
        <v>41</v>
      </c>
      <c r="F171" s="12" t="s">
        <v>19</v>
      </c>
      <c r="G171" s="10" t="s">
        <v>38</v>
      </c>
      <c r="H171" s="10" t="s">
        <v>29</v>
      </c>
      <c r="I171" s="2" t="s">
        <v>65</v>
      </c>
      <c r="J171" s="10">
        <v>6</v>
      </c>
      <c r="K171" s="69">
        <v>6</v>
      </c>
      <c r="L171" s="111">
        <f>J171*0.05</f>
        <v>0</v>
      </c>
      <c r="M171" s="111">
        <f>IF(((J171+L171)&lt;K171),(K171-J171-L171),IF((K171&lt;(J171-L171)),(K171-J171+L171),0))</f>
        <v>0</v>
      </c>
      <c r="N171" s="18"/>
      <c r="O171" s="18" t="s">
        <v>71</v>
      </c>
    </row>
    <row r="172" spans="1:15" ht="56.25">
      <c r="A172" s="35" t="s">
        <v>126</v>
      </c>
      <c r="B172" s="1" t="s">
        <v>36</v>
      </c>
      <c r="C172" s="1" t="s">
        <v>68</v>
      </c>
      <c r="D172" s="12" t="s">
        <v>19</v>
      </c>
      <c r="E172" s="10" t="s">
        <v>41</v>
      </c>
      <c r="F172" s="12" t="s">
        <v>19</v>
      </c>
      <c r="G172" s="10" t="s">
        <v>38</v>
      </c>
      <c r="H172" s="10" t="s">
        <v>29</v>
      </c>
      <c r="I172" s="2" t="s">
        <v>65</v>
      </c>
      <c r="J172" s="10">
        <v>23</v>
      </c>
      <c r="K172" s="69">
        <v>23</v>
      </c>
      <c r="L172" s="111">
        <f>J172*0.05</f>
        <v>1</v>
      </c>
      <c r="M172" s="111">
        <f>IF(((J172+L172)&lt;K172),(K172-J172-L172),IF((K172&lt;(J172-L172)),(K172-J172+L172),0))</f>
        <v>0</v>
      </c>
      <c r="N172" s="18"/>
      <c r="O172" s="18" t="s">
        <v>72</v>
      </c>
    </row>
    <row r="173" spans="1:15" ht="56.25" hidden="1">
      <c r="A173" s="25"/>
      <c r="B173" s="1" t="s">
        <v>69</v>
      </c>
      <c r="C173" s="1" t="s">
        <v>68</v>
      </c>
      <c r="D173" s="12" t="s">
        <v>19</v>
      </c>
      <c r="E173" s="10" t="s">
        <v>37</v>
      </c>
      <c r="F173" s="12" t="s">
        <v>19</v>
      </c>
      <c r="G173" s="10" t="s">
        <v>38</v>
      </c>
      <c r="H173" s="10" t="s">
        <v>29</v>
      </c>
      <c r="I173" s="2" t="s">
        <v>65</v>
      </c>
      <c r="J173" s="10"/>
      <c r="K173" s="69"/>
      <c r="L173" s="18" t="s">
        <v>19</v>
      </c>
      <c r="M173" s="18" t="s">
        <v>19</v>
      </c>
      <c r="N173" s="18" t="s">
        <v>19</v>
      </c>
      <c r="O173" s="28">
        <v>13</v>
      </c>
    </row>
    <row r="174" spans="1:15" ht="56.25" hidden="1">
      <c r="A174" s="25"/>
      <c r="B174" s="1" t="s">
        <v>40</v>
      </c>
      <c r="C174" s="1" t="s">
        <v>68</v>
      </c>
      <c r="D174" s="12" t="s">
        <v>19</v>
      </c>
      <c r="E174" s="10" t="s">
        <v>37</v>
      </c>
      <c r="F174" s="12" t="s">
        <v>19</v>
      </c>
      <c r="G174" s="10" t="s">
        <v>38</v>
      </c>
      <c r="H174" s="10" t="s">
        <v>29</v>
      </c>
      <c r="I174" s="2" t="s">
        <v>65</v>
      </c>
      <c r="J174" s="10"/>
      <c r="K174" s="69"/>
      <c r="L174" s="18" t="s">
        <v>19</v>
      </c>
      <c r="M174" s="18" t="s">
        <v>19</v>
      </c>
      <c r="N174" s="18" t="s">
        <v>19</v>
      </c>
      <c r="O174" s="28">
        <v>14</v>
      </c>
    </row>
    <row r="175" spans="1:15" ht="56.25" hidden="1">
      <c r="A175" s="25"/>
      <c r="B175" s="1" t="s">
        <v>39</v>
      </c>
      <c r="C175" s="1" t="s">
        <v>68</v>
      </c>
      <c r="D175" s="12" t="s">
        <v>19</v>
      </c>
      <c r="E175" s="10" t="s">
        <v>37</v>
      </c>
      <c r="F175" s="12" t="s">
        <v>19</v>
      </c>
      <c r="G175" s="10" t="s">
        <v>38</v>
      </c>
      <c r="H175" s="10" t="s">
        <v>29</v>
      </c>
      <c r="I175" s="2" t="s">
        <v>65</v>
      </c>
      <c r="J175" s="10"/>
      <c r="K175" s="69"/>
      <c r="L175" s="18" t="s">
        <v>19</v>
      </c>
      <c r="M175" s="18" t="s">
        <v>19</v>
      </c>
      <c r="N175" s="18" t="s">
        <v>19</v>
      </c>
      <c r="O175" s="28">
        <v>15</v>
      </c>
    </row>
    <row r="176" spans="1:15" ht="75" hidden="1">
      <c r="A176" s="25"/>
      <c r="B176" s="1" t="s">
        <v>70</v>
      </c>
      <c r="C176" s="1" t="s">
        <v>68</v>
      </c>
      <c r="D176" s="12" t="s">
        <v>19</v>
      </c>
      <c r="E176" s="10" t="s">
        <v>37</v>
      </c>
      <c r="F176" s="12" t="s">
        <v>19</v>
      </c>
      <c r="G176" s="10" t="s">
        <v>38</v>
      </c>
      <c r="H176" s="10" t="s">
        <v>29</v>
      </c>
      <c r="I176" s="2" t="s">
        <v>65</v>
      </c>
      <c r="J176" s="10"/>
      <c r="K176" s="69"/>
      <c r="L176" s="18" t="s">
        <v>73</v>
      </c>
      <c r="M176" s="18" t="s">
        <v>73</v>
      </c>
      <c r="N176" s="18" t="s">
        <v>73</v>
      </c>
      <c r="O176" s="28">
        <v>16</v>
      </c>
    </row>
    <row r="177" spans="1:15" ht="56.25" hidden="1">
      <c r="A177" s="25"/>
      <c r="B177" s="1" t="s">
        <v>36</v>
      </c>
      <c r="C177" s="1" t="s">
        <v>68</v>
      </c>
      <c r="D177" s="12" t="s">
        <v>19</v>
      </c>
      <c r="E177" s="10" t="s">
        <v>37</v>
      </c>
      <c r="F177" s="12" t="s">
        <v>19</v>
      </c>
      <c r="G177" s="10" t="s">
        <v>38</v>
      </c>
      <c r="H177" s="10" t="s">
        <v>29</v>
      </c>
      <c r="I177" s="2" t="s">
        <v>65</v>
      </c>
      <c r="J177" s="10"/>
      <c r="K177" s="69"/>
      <c r="L177" s="18" t="s">
        <v>74</v>
      </c>
      <c r="M177" s="18" t="s">
        <v>74</v>
      </c>
      <c r="N177" s="18" t="s">
        <v>74</v>
      </c>
      <c r="O177" s="28">
        <v>17</v>
      </c>
    </row>
    <row r="178" spans="1:15" hidden="1">
      <c r="A178" s="14"/>
      <c r="B178" s="10"/>
      <c r="C178" s="10"/>
      <c r="D178" s="12"/>
      <c r="E178" s="10"/>
      <c r="F178" s="12"/>
      <c r="G178" s="10"/>
      <c r="H178" s="10"/>
      <c r="I178" s="15"/>
      <c r="J178" s="10"/>
      <c r="K178" s="69"/>
      <c r="L178" s="10"/>
      <c r="M178" s="10"/>
      <c r="N178" s="10"/>
      <c r="O178" s="28">
        <v>18</v>
      </c>
    </row>
    <row r="179" spans="1:15" ht="21.75" customHeight="1">
      <c r="A179" s="14" t="s">
        <v>31</v>
      </c>
      <c r="B179" s="10"/>
      <c r="C179" s="10"/>
      <c r="D179" s="12"/>
      <c r="E179" s="10"/>
      <c r="F179" s="12"/>
      <c r="G179" s="10"/>
      <c r="H179" s="10"/>
      <c r="I179" s="15"/>
      <c r="J179" s="10">
        <f>SUM(J158:J178)</f>
        <v>29</v>
      </c>
      <c r="K179" s="69">
        <f>SUM(K171:K178)</f>
        <v>29</v>
      </c>
      <c r="L179" s="10"/>
      <c r="M179" s="10"/>
      <c r="N179" s="10"/>
      <c r="O179" s="28"/>
    </row>
    <row r="181" spans="1:15" customFormat="1" ht="108" customHeight="1">
      <c r="A181" s="162" t="s">
        <v>146</v>
      </c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</row>
  </sheetData>
  <mergeCells count="206">
    <mergeCell ref="O127:O129"/>
    <mergeCell ref="J36:N36"/>
    <mergeCell ref="N12:O12"/>
    <mergeCell ref="L13:M13"/>
    <mergeCell ref="M26:N26"/>
    <mergeCell ref="O154:O156"/>
    <mergeCell ref="A123:A124"/>
    <mergeCell ref="N147:N148"/>
    <mergeCell ref="J146:N146"/>
    <mergeCell ref="A145:K145"/>
    <mergeCell ref="G47:G48"/>
    <mergeCell ref="H47:I47"/>
    <mergeCell ref="L12:M12"/>
    <mergeCell ref="B36:D37"/>
    <mergeCell ref="E36:F37"/>
    <mergeCell ref="G36:I36"/>
    <mergeCell ref="M18:N18"/>
    <mergeCell ref="M19:N19"/>
    <mergeCell ref="A22:G22"/>
    <mergeCell ref="A33:K33"/>
    <mergeCell ref="N37:N38"/>
    <mergeCell ref="G37:G38"/>
    <mergeCell ref="A141:K141"/>
    <mergeCell ref="A144:K144"/>
    <mergeCell ref="J154:N154"/>
    <mergeCell ref="A154:A156"/>
    <mergeCell ref="B154:D155"/>
    <mergeCell ref="E154:F155"/>
    <mergeCell ref="G154:I154"/>
    <mergeCell ref="G63:I64"/>
    <mergeCell ref="J63:N64"/>
    <mergeCell ref="A62:K62"/>
    <mergeCell ref="K47:K48"/>
    <mergeCell ref="A27:J27"/>
    <mergeCell ref="A28:J28"/>
    <mergeCell ref="A40:A43"/>
    <mergeCell ref="B40:B43"/>
    <mergeCell ref="C40:C43"/>
    <mergeCell ref="D40:D43"/>
    <mergeCell ref="A32:K32"/>
    <mergeCell ref="A34:K34"/>
    <mergeCell ref="M37:M38"/>
    <mergeCell ref="A36:A38"/>
    <mergeCell ref="J37:J38"/>
    <mergeCell ref="K37:K38"/>
    <mergeCell ref="L37:L38"/>
    <mergeCell ref="A29:N29"/>
    <mergeCell ref="A30:K30"/>
    <mergeCell ref="M30:M32"/>
    <mergeCell ref="A31:K31"/>
    <mergeCell ref="E40:E43"/>
    <mergeCell ref="F40:F43"/>
    <mergeCell ref="A58:K58"/>
    <mergeCell ref="A67:A70"/>
    <mergeCell ref="B67:B70"/>
    <mergeCell ref="C67:C70"/>
    <mergeCell ref="D67:D70"/>
    <mergeCell ref="E67:E70"/>
    <mergeCell ref="F67:F70"/>
    <mergeCell ref="A63:A65"/>
    <mergeCell ref="B63:D64"/>
    <mergeCell ref="E63:F64"/>
    <mergeCell ref="H74:I74"/>
    <mergeCell ref="L74:L75"/>
    <mergeCell ref="M74:M75"/>
    <mergeCell ref="N74:N75"/>
    <mergeCell ref="K74:K75"/>
    <mergeCell ref="E73:F74"/>
    <mergeCell ref="G73:I73"/>
    <mergeCell ref="J73:N73"/>
    <mergeCell ref="A119:A121"/>
    <mergeCell ref="G120:G121"/>
    <mergeCell ref="J120:J121"/>
    <mergeCell ref="K120:K121"/>
    <mergeCell ref="G91:N91"/>
    <mergeCell ref="J119:N119"/>
    <mergeCell ref="N120:N121"/>
    <mergeCell ref="L120:L121"/>
    <mergeCell ref="M120:M121"/>
    <mergeCell ref="A181:K181"/>
    <mergeCell ref="G102:G103"/>
    <mergeCell ref="H102:I102"/>
    <mergeCell ref="L102:L103"/>
    <mergeCell ref="K102:K103"/>
    <mergeCell ref="A101:A103"/>
    <mergeCell ref="B101:D102"/>
    <mergeCell ref="E101:F102"/>
    <mergeCell ref="J155:J156"/>
    <mergeCell ref="K155:K156"/>
    <mergeCell ref="B123:B124"/>
    <mergeCell ref="C123:C124"/>
    <mergeCell ref="D123:D124"/>
    <mergeCell ref="E123:E124"/>
    <mergeCell ref="F123:F124"/>
    <mergeCell ref="L155:L156"/>
    <mergeCell ref="J127:N127"/>
    <mergeCell ref="A153:J153"/>
    <mergeCell ref="G155:G156"/>
    <mergeCell ref="H155:I155"/>
    <mergeCell ref="L147:L148"/>
    <mergeCell ref="M147:M148"/>
    <mergeCell ref="A150:A151"/>
    <mergeCell ref="B150:B151"/>
    <mergeCell ref="C150:C151"/>
    <mergeCell ref="D150:D151"/>
    <mergeCell ref="E150:E151"/>
    <mergeCell ref="A152:N152"/>
    <mergeCell ref="F150:F151"/>
    <mergeCell ref="A146:A148"/>
    <mergeCell ref="M155:M156"/>
    <mergeCell ref="N155:N156"/>
    <mergeCell ref="K147:K148"/>
    <mergeCell ref="L128:L129"/>
    <mergeCell ref="M128:M129"/>
    <mergeCell ref="N128:N129"/>
    <mergeCell ref="L11:M11"/>
    <mergeCell ref="J101:N101"/>
    <mergeCell ref="J102:J103"/>
    <mergeCell ref="M102:M103"/>
    <mergeCell ref="N102:N103"/>
    <mergeCell ref="A125:N125"/>
    <mergeCell ref="B146:D147"/>
    <mergeCell ref="E146:F147"/>
    <mergeCell ref="G146:I146"/>
    <mergeCell ref="G147:G148"/>
    <mergeCell ref="H147:I147"/>
    <mergeCell ref="J147:J148"/>
    <mergeCell ref="L141:L145"/>
    <mergeCell ref="M141:M145"/>
    <mergeCell ref="B95:B98"/>
    <mergeCell ref="C95:C98"/>
    <mergeCell ref="D95:D98"/>
    <mergeCell ref="E95:E98"/>
    <mergeCell ref="F95:F98"/>
    <mergeCell ref="M86:M88"/>
    <mergeCell ref="K128:K129"/>
    <mergeCell ref="B119:D120"/>
    <mergeCell ref="E119:F120"/>
    <mergeCell ref="G119:I119"/>
    <mergeCell ref="H120:I120"/>
    <mergeCell ref="A114:K114"/>
    <mergeCell ref="A126:J126"/>
    <mergeCell ref="A127:A129"/>
    <mergeCell ref="B127:D128"/>
    <mergeCell ref="E127:F128"/>
    <mergeCell ref="G127:I127"/>
    <mergeCell ref="G128:G129"/>
    <mergeCell ref="H128:I128"/>
    <mergeCell ref="J128:J129"/>
    <mergeCell ref="J74:J75"/>
    <mergeCell ref="A71:N71"/>
    <mergeCell ref="A72:J72"/>
    <mergeCell ref="A73:A75"/>
    <mergeCell ref="B73:D74"/>
    <mergeCell ref="J47:J48"/>
    <mergeCell ref="A99:N99"/>
    <mergeCell ref="A100:J100"/>
    <mergeCell ref="G101:I101"/>
    <mergeCell ref="A95:A98"/>
    <mergeCell ref="A88:K88"/>
    <mergeCell ref="M58:M62"/>
    <mergeCell ref="A59:K59"/>
    <mergeCell ref="A60:K60"/>
    <mergeCell ref="A61:K61"/>
    <mergeCell ref="A87:K87"/>
    <mergeCell ref="A89:K89"/>
    <mergeCell ref="A91:A93"/>
    <mergeCell ref="B91:D91"/>
    <mergeCell ref="E91:F91"/>
    <mergeCell ref="A86:K86"/>
    <mergeCell ref="A90:K90"/>
    <mergeCell ref="A85:N85"/>
    <mergeCell ref="G74:G75"/>
    <mergeCell ref="L47:L48"/>
    <mergeCell ref="M47:M48"/>
    <mergeCell ref="N47:N48"/>
    <mergeCell ref="A46:A48"/>
    <mergeCell ref="B46:D47"/>
    <mergeCell ref="E46:F47"/>
    <mergeCell ref="G46:I46"/>
    <mergeCell ref="N11:O11"/>
    <mergeCell ref="N13:O13"/>
    <mergeCell ref="L14:M14"/>
    <mergeCell ref="N14:O14"/>
    <mergeCell ref="J46:N46"/>
    <mergeCell ref="A21:G21"/>
    <mergeCell ref="H37:I37"/>
    <mergeCell ref="A44:N44"/>
    <mergeCell ref="A45:J45"/>
    <mergeCell ref="A1:O1"/>
    <mergeCell ref="A2:O2"/>
    <mergeCell ref="A3:O3"/>
    <mergeCell ref="A4:K4"/>
    <mergeCell ref="A5:K5"/>
    <mergeCell ref="A20:I20"/>
    <mergeCell ref="A7:J7"/>
    <mergeCell ref="A8:J8"/>
    <mergeCell ref="A19:L19"/>
    <mergeCell ref="N9:O9"/>
    <mergeCell ref="N6:O6"/>
    <mergeCell ref="K7:M7"/>
    <mergeCell ref="N7:O7"/>
    <mergeCell ref="K8:M8"/>
    <mergeCell ref="N8:O8"/>
    <mergeCell ref="K9:M9"/>
    <mergeCell ref="N10:O10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  <rowBreaks count="1" manualBreakCount="1">
    <brk id="4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R158"/>
  <sheetViews>
    <sheetView view="pageBreakPreview" topLeftCell="A19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8.8554687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" width="9.5703125" style="3" bestFit="1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54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71">
        <v>359</v>
      </c>
      <c r="K50" s="45">
        <v>359</v>
      </c>
      <c r="L50" s="87">
        <f>J50*0.05</f>
        <v>18</v>
      </c>
      <c r="M50" s="87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71"/>
      <c r="K51" s="45"/>
      <c r="L51" s="87">
        <f t="shared" ref="L51:L56" si="0">J51*0.05</f>
        <v>0</v>
      </c>
      <c r="M51" s="87">
        <f t="shared" ref="M51:M56" si="1"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71"/>
      <c r="K52" s="45"/>
      <c r="L52" s="87">
        <f t="shared" si="0"/>
        <v>0</v>
      </c>
      <c r="M52" s="87">
        <f t="shared" si="1"/>
        <v>0</v>
      </c>
      <c r="N52" s="10" t="s">
        <v>19</v>
      </c>
    </row>
    <row r="53" spans="1:15" ht="93.75" hidden="1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71"/>
      <c r="K53" s="45"/>
      <c r="L53" s="87">
        <f t="shared" si="0"/>
        <v>0</v>
      </c>
      <c r="M53" s="87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17">
        <f t="shared" si="0"/>
        <v>0</v>
      </c>
      <c r="M54" s="17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45"/>
      <c r="L55" s="17">
        <f t="shared" si="0"/>
        <v>0</v>
      </c>
      <c r="M55" s="17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17">
        <f t="shared" si="0"/>
        <v>0</v>
      </c>
      <c r="M56" s="17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359</v>
      </c>
      <c r="K57" s="45">
        <f>SUM(K50:K56)</f>
        <v>359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 ht="83.25" customHeight="1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 ht="94.5" customHeight="1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 hidden="1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10"/>
      <c r="K77" s="45"/>
      <c r="L77" s="17">
        <f>J77*0.05</f>
        <v>0</v>
      </c>
      <c r="M77" s="17">
        <f>IF(((J77+L77)&lt;K77),(K77-J77-L77),IF((K77&lt;(J77-L77)),(K77-J77+L77),0))</f>
        <v>0</v>
      </c>
      <c r="N77" s="10"/>
    </row>
    <row r="78" spans="1:15" ht="168.75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>
        <v>390</v>
      </c>
      <c r="K78" s="45">
        <v>390</v>
      </c>
      <c r="L78" s="86">
        <f t="shared" ref="L78:L83" si="2">J78*0.05</f>
        <v>20</v>
      </c>
      <c r="M78" s="86">
        <f t="shared" ref="M78:M83" si="3">IF(((J78+L78)&lt;K78),(K78-J78-L78),IF((K78&lt;(J78-L78)),(K78-J78+L78),0))</f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0" t="s">
        <v>19</v>
      </c>
      <c r="G79" s="10" t="s">
        <v>28</v>
      </c>
      <c r="H79" s="10" t="s">
        <v>29</v>
      </c>
      <c r="I79" s="15" t="s">
        <v>65</v>
      </c>
      <c r="J79" s="71"/>
      <c r="K79" s="45"/>
      <c r="L79" s="86">
        <f t="shared" si="2"/>
        <v>0</v>
      </c>
      <c r="M79" s="86">
        <f t="shared" si="3"/>
        <v>0</v>
      </c>
      <c r="N79" s="10"/>
    </row>
    <row r="80" spans="1:15" ht="93.75" hidden="1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71"/>
      <c r="K80" s="45"/>
      <c r="L80" s="86">
        <f t="shared" si="2"/>
        <v>0</v>
      </c>
      <c r="M80" s="86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7">
        <f t="shared" si="2"/>
        <v>0</v>
      </c>
      <c r="M81" s="17">
        <f t="shared" si="3"/>
        <v>0</v>
      </c>
      <c r="N81" s="10"/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7">
        <f t="shared" si="2"/>
        <v>0</v>
      </c>
      <c r="M82" s="17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7">
        <f t="shared" si="2"/>
        <v>0</v>
      </c>
      <c r="M83" s="17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390</v>
      </c>
      <c r="K84" s="45">
        <f>SUM(K77:K83)</f>
        <v>390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 ht="36.75" customHeight="1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 ht="94.5" customHeight="1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 hidden="1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10"/>
      <c r="K105" s="45"/>
      <c r="L105" s="17" t="s">
        <v>19</v>
      </c>
      <c r="M105" s="17" t="s">
        <v>19</v>
      </c>
      <c r="N105" s="10" t="s">
        <v>19</v>
      </c>
    </row>
    <row r="106" spans="1:15" ht="168.75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71">
        <v>116</v>
      </c>
      <c r="K106" s="45">
        <v>116</v>
      </c>
      <c r="L106" s="17">
        <f>J106*0.05</f>
        <v>6</v>
      </c>
      <c r="M106" s="17" t="s">
        <v>19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71"/>
      <c r="K107" s="45"/>
      <c r="L107" s="17" t="s">
        <v>19</v>
      </c>
      <c r="M107" s="17" t="s">
        <v>19</v>
      </c>
      <c r="N107" s="10"/>
    </row>
    <row r="108" spans="1:15" ht="93.75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71">
        <v>2</v>
      </c>
      <c r="K108" s="45">
        <v>2</v>
      </c>
      <c r="L108" s="17" t="s">
        <v>19</v>
      </c>
      <c r="M108" s="17" t="s">
        <v>19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17" t="s">
        <v>19</v>
      </c>
      <c r="M109" s="17" t="s">
        <v>19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17" t="s">
        <v>19</v>
      </c>
      <c r="M110" s="17" t="s">
        <v>19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17" t="s">
        <v>19</v>
      </c>
      <c r="M111" s="17" t="s">
        <v>19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118</v>
      </c>
      <c r="K112" s="45">
        <f>SUM(K105:K111)</f>
        <v>118</v>
      </c>
      <c r="L112" s="17">
        <f>J112*0.05</f>
        <v>6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867</v>
      </c>
      <c r="K113" s="10">
        <f>K57+K84+K112</f>
        <v>867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2">
    <mergeCell ref="L13:M13"/>
    <mergeCell ref="N13:O13"/>
    <mergeCell ref="L14:M14"/>
    <mergeCell ref="N14:O14"/>
    <mergeCell ref="N8:O8"/>
    <mergeCell ref="A9:J9"/>
    <mergeCell ref="K9:M9"/>
    <mergeCell ref="N9:O9"/>
    <mergeCell ref="A10:J10"/>
    <mergeCell ref="K10:M10"/>
    <mergeCell ref="N10:O10"/>
    <mergeCell ref="L12:M12"/>
    <mergeCell ref="N12:O12"/>
    <mergeCell ref="A27:J27"/>
    <mergeCell ref="A32:K32"/>
    <mergeCell ref="A34:K34"/>
    <mergeCell ref="M18:N18"/>
    <mergeCell ref="A19:J19"/>
    <mergeCell ref="M19:N19"/>
    <mergeCell ref="A20:J20"/>
    <mergeCell ref="M20:N20"/>
    <mergeCell ref="A22:G22"/>
    <mergeCell ref="A23:G23"/>
    <mergeCell ref="A21:I21"/>
    <mergeCell ref="A28:J28"/>
    <mergeCell ref="A29:J29"/>
    <mergeCell ref="A30:N30"/>
    <mergeCell ref="A31:K31"/>
    <mergeCell ref="M31:M33"/>
    <mergeCell ref="N47:N48"/>
    <mergeCell ref="L64:L65"/>
    <mergeCell ref="A58:K58"/>
    <mergeCell ref="M47:M48"/>
    <mergeCell ref="L47:L48"/>
    <mergeCell ref="A36:A38"/>
    <mergeCell ref="B36:D37"/>
    <mergeCell ref="A44:N44"/>
    <mergeCell ref="A45:J45"/>
    <mergeCell ref="E40:E43"/>
    <mergeCell ref="E36:F37"/>
    <mergeCell ref="G36:N36"/>
    <mergeCell ref="L37:L38"/>
    <mergeCell ref="M37:M38"/>
    <mergeCell ref="N37:N38"/>
    <mergeCell ref="M64:M65"/>
    <mergeCell ref="M58:M62"/>
    <mergeCell ref="J37:J38"/>
    <mergeCell ref="A71:N71"/>
    <mergeCell ref="G74:G75"/>
    <mergeCell ref="H74:I74"/>
    <mergeCell ref="L74:L75"/>
    <mergeCell ref="M74:M75"/>
    <mergeCell ref="N74:N75"/>
    <mergeCell ref="A72:J72"/>
    <mergeCell ref="G64:G65"/>
    <mergeCell ref="H64:I64"/>
    <mergeCell ref="J64:J65"/>
    <mergeCell ref="D67:D70"/>
    <mergeCell ref="M86:M88"/>
    <mergeCell ref="A87:K87"/>
    <mergeCell ref="A89:K89"/>
    <mergeCell ref="A86:K86"/>
    <mergeCell ref="G91:N91"/>
    <mergeCell ref="N92:N93"/>
    <mergeCell ref="A90:K90"/>
    <mergeCell ref="K92:K93"/>
    <mergeCell ref="G73:I73"/>
    <mergeCell ref="K74:K75"/>
    <mergeCell ref="A85:N85"/>
    <mergeCell ref="A91:A93"/>
    <mergeCell ref="B91:D92"/>
    <mergeCell ref="E91:F92"/>
    <mergeCell ref="G92:G93"/>
    <mergeCell ref="H92:I92"/>
    <mergeCell ref="J92:J93"/>
    <mergeCell ref="A99:N99"/>
    <mergeCell ref="A95:A98"/>
    <mergeCell ref="L92:L93"/>
    <mergeCell ref="M92:M93"/>
    <mergeCell ref="D95:D98"/>
    <mergeCell ref="E95:E98"/>
    <mergeCell ref="F95:F98"/>
    <mergeCell ref="A114:K114"/>
    <mergeCell ref="J102:J103"/>
    <mergeCell ref="C95:C98"/>
    <mergeCell ref="B95:B98"/>
    <mergeCell ref="J101:N101"/>
    <mergeCell ref="N102:N103"/>
    <mergeCell ref="K102:K103"/>
    <mergeCell ref="A100:J100"/>
    <mergeCell ref="A101:A103"/>
    <mergeCell ref="B101:D102"/>
    <mergeCell ref="E101:F102"/>
    <mergeCell ref="G101:I101"/>
    <mergeCell ref="G102:G103"/>
    <mergeCell ref="H102:I102"/>
    <mergeCell ref="L102:L103"/>
    <mergeCell ref="M102:M103"/>
    <mergeCell ref="B67:B70"/>
    <mergeCell ref="A63:A65"/>
    <mergeCell ref="B63:D64"/>
    <mergeCell ref="E63:F64"/>
    <mergeCell ref="K47:K48"/>
    <mergeCell ref="G47:G48"/>
    <mergeCell ref="F67:F70"/>
    <mergeCell ref="A40:A43"/>
    <mergeCell ref="B40:B43"/>
    <mergeCell ref="C40:C43"/>
    <mergeCell ref="D40:D43"/>
    <mergeCell ref="F40:F43"/>
    <mergeCell ref="A67:A70"/>
    <mergeCell ref="A61:K61"/>
    <mergeCell ref="A46:A48"/>
    <mergeCell ref="B46:D47"/>
    <mergeCell ref="E46:F47"/>
    <mergeCell ref="G46:I46"/>
    <mergeCell ref="H47:I47"/>
    <mergeCell ref="A62:K62"/>
    <mergeCell ref="A1:O1"/>
    <mergeCell ref="A2:O2"/>
    <mergeCell ref="A3:O3"/>
    <mergeCell ref="J73:N73"/>
    <mergeCell ref="J74:J75"/>
    <mergeCell ref="A88:K88"/>
    <mergeCell ref="J47:J48"/>
    <mergeCell ref="J46:N46"/>
    <mergeCell ref="A4:K4"/>
    <mergeCell ref="A5:K5"/>
    <mergeCell ref="A7:J7"/>
    <mergeCell ref="A73:A75"/>
    <mergeCell ref="B73:D74"/>
    <mergeCell ref="E73:F74"/>
    <mergeCell ref="K64:K65"/>
    <mergeCell ref="A33:K33"/>
    <mergeCell ref="A35:K35"/>
    <mergeCell ref="K37:K38"/>
    <mergeCell ref="A59:K59"/>
    <mergeCell ref="A60:K60"/>
    <mergeCell ref="G63:N63"/>
    <mergeCell ref="C67:C70"/>
    <mergeCell ref="N64:N65"/>
    <mergeCell ref="E67:E70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  <rowBreaks count="1" manualBreakCount="1">
    <brk id="40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R158"/>
  <sheetViews>
    <sheetView view="pageBreakPreview" topLeftCell="A64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10.7109375" style="3" customWidth="1"/>
    <col min="7" max="7" width="36.140625" style="3" customWidth="1"/>
    <col min="8" max="8" width="13.85546875" style="3" customWidth="1"/>
    <col min="9" max="9" width="7.140625" style="3" customWidth="1"/>
    <col min="10" max="11" width="15.42578125" style="3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" width="9.5703125" style="3" bestFit="1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7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8" s="31" customFormat="1" ht="79.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29"/>
      <c r="P16" s="29"/>
      <c r="Q16" s="29"/>
      <c r="R16" s="30"/>
    </row>
    <row r="17" spans="1:18" s="31" customFormat="1" ht="48.7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44"/>
      <c r="L19" s="67"/>
      <c r="M19" s="146"/>
      <c r="N19" s="146"/>
      <c r="O19" s="6"/>
    </row>
    <row r="20" spans="1:18" ht="34.5" customHeight="1">
      <c r="A20" s="147" t="s">
        <v>142</v>
      </c>
      <c r="B20" s="147"/>
      <c r="C20" s="147"/>
      <c r="D20" s="147"/>
      <c r="E20" s="147"/>
      <c r="F20" s="147"/>
      <c r="G20" s="147"/>
      <c r="H20" s="147"/>
      <c r="I20" s="147"/>
      <c r="J20" s="147"/>
      <c r="K20" s="49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hidden="1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hidden="1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 hidden="1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40"/>
      <c r="L27" s="19"/>
      <c r="M27" s="6"/>
      <c r="N27" s="6"/>
      <c r="O27" s="6"/>
    </row>
    <row r="28" spans="1:18" s="33" customFormat="1" hidden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42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43"/>
      <c r="L29" s="19"/>
      <c r="M29" s="19"/>
      <c r="N29" s="19"/>
      <c r="O29" s="19"/>
    </row>
    <row r="30" spans="1:18" hidden="1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hidden="1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 hidden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 hidden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 hidden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 hidden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 hidden="1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hidden="1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 ht="18.75" hidden="1" customHeight="1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10">
        <v>11</v>
      </c>
      <c r="L39" s="12">
        <v>12</v>
      </c>
      <c r="M39" s="78">
        <v>13</v>
      </c>
      <c r="N39" s="12">
        <v>14</v>
      </c>
      <c r="O39" s="6"/>
    </row>
    <row r="40" spans="1:15" ht="94.5" hidden="1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hidden="1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 hidden="1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hidden="1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hidden="1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 hidden="1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"/>
      <c r="L45" s="6"/>
      <c r="M45" s="6"/>
      <c r="N45" s="6"/>
      <c r="O45" s="6"/>
    </row>
    <row r="46" spans="1:15" hidden="1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hidden="1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 hidden="1" customHeight="1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 hidden="1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10">
        <v>11</v>
      </c>
      <c r="L49" s="10">
        <v>12</v>
      </c>
      <c r="M49" s="10">
        <v>13</v>
      </c>
      <c r="N49" s="10">
        <v>14</v>
      </c>
    </row>
    <row r="50" spans="1:15" hidden="1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10"/>
      <c r="K50" s="10"/>
      <c r="L50" s="17" t="s">
        <v>19</v>
      </c>
      <c r="M50" s="17" t="s">
        <v>19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10"/>
      <c r="K51" s="10"/>
      <c r="L51" s="17" t="s">
        <v>19</v>
      </c>
      <c r="M51" s="17" t="s">
        <v>19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10"/>
      <c r="K52" s="10"/>
      <c r="L52" s="17" t="s">
        <v>19</v>
      </c>
      <c r="M52" s="17" t="s">
        <v>19</v>
      </c>
      <c r="N52" s="10" t="s">
        <v>19</v>
      </c>
    </row>
    <row r="53" spans="1:15" ht="93.75" hidden="1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10"/>
      <c r="K53" s="10"/>
      <c r="L53" s="17" t="s">
        <v>19</v>
      </c>
      <c r="M53" s="17" t="e">
        <f>IF(((J53+L53)&lt;K53),(K53-J53-L53),IF((K53&lt;(J53-L53)),(K53-J53+L53),0))</f>
        <v>#VALUE!</v>
      </c>
      <c r="N53" s="10"/>
    </row>
    <row r="54" spans="1:15" ht="69.75" hidden="1" customHeight="1">
      <c r="A54" s="32"/>
      <c r="B54" s="10" t="s">
        <v>44</v>
      </c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10"/>
      <c r="L54" s="17" t="s">
        <v>19</v>
      </c>
      <c r="M54" s="17" t="s">
        <v>19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10"/>
      <c r="L55" s="17" t="s">
        <v>19</v>
      </c>
      <c r="M55" s="17" t="s">
        <v>19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10">
        <f>SUM('2:38'!K55)</f>
        <v>0</v>
      </c>
      <c r="L56" s="17" t="s">
        <v>19</v>
      </c>
      <c r="M56" s="17" t="s">
        <v>19</v>
      </c>
      <c r="N56" s="10" t="s">
        <v>19</v>
      </c>
    </row>
    <row r="57" spans="1:15" ht="23.25" hidden="1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0</v>
      </c>
      <c r="K57" s="10">
        <f>SUM(K50:K56)</f>
        <v>0</v>
      </c>
      <c r="L57" s="10"/>
      <c r="M57" s="10"/>
      <c r="N57" s="10"/>
    </row>
    <row r="58" spans="1:15" ht="79.5" customHeight="1">
      <c r="A58" s="165" t="s">
        <v>4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10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10">
        <v>11</v>
      </c>
      <c r="L76" s="10">
        <v>12</v>
      </c>
      <c r="M76" s="10">
        <v>13</v>
      </c>
      <c r="N76" s="10">
        <v>14</v>
      </c>
    </row>
    <row r="77" spans="1:15" hidden="1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10"/>
      <c r="K77" s="10"/>
      <c r="L77" s="17" t="s">
        <v>19</v>
      </c>
      <c r="M77" s="17" t="s">
        <v>19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10"/>
      <c r="K78" s="10"/>
      <c r="L78" s="17" t="s">
        <v>19</v>
      </c>
      <c r="M78" s="17" t="e">
        <f t="shared" ref="M78:M83" si="0">IF(((J78+L78)&lt;K78),(K78-J78-L78),IF((K78&lt;(J78-L78)),(K78-J78+L78),0))</f>
        <v>#VALUE!</v>
      </c>
      <c r="N78" s="10"/>
    </row>
    <row r="79" spans="1:15" ht="75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0" t="s">
        <v>19</v>
      </c>
      <c r="G79" s="10" t="s">
        <v>28</v>
      </c>
      <c r="H79" s="10" t="s">
        <v>29</v>
      </c>
      <c r="I79" s="15" t="s">
        <v>65</v>
      </c>
      <c r="J79" s="10">
        <v>185</v>
      </c>
      <c r="K79" s="10">
        <v>185</v>
      </c>
      <c r="L79" s="17">
        <f>J79*0.05</f>
        <v>9</v>
      </c>
      <c r="M79" s="17">
        <f t="shared" si="0"/>
        <v>0</v>
      </c>
      <c r="N79" s="10"/>
    </row>
    <row r="80" spans="1:15" ht="93.75" hidden="1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10"/>
      <c r="K80" s="10"/>
      <c r="L80" s="17">
        <f>J80*0.05</f>
        <v>0</v>
      </c>
      <c r="M80" s="17">
        <f t="shared" si="0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10"/>
      <c r="L81" s="17">
        <f>J81*0.05</f>
        <v>0</v>
      </c>
      <c r="M81" s="17">
        <f t="shared" si="0"/>
        <v>0</v>
      </c>
      <c r="N81" s="10"/>
    </row>
    <row r="82" spans="1:15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>
        <v>153</v>
      </c>
      <c r="K82" s="10">
        <v>153</v>
      </c>
      <c r="L82" s="17">
        <f>J82*0.05</f>
        <v>8</v>
      </c>
      <c r="M82" s="17">
        <f t="shared" si="0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10"/>
      <c r="L83" s="17">
        <f>J83*0.05</f>
        <v>0</v>
      </c>
      <c r="M83" s="17">
        <f t="shared" si="0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338</v>
      </c>
      <c r="K84" s="10">
        <f>SUM(K77:K83)</f>
        <v>338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32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10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10">
        <v>11</v>
      </c>
      <c r="L104" s="10">
        <v>12</v>
      </c>
      <c r="M104" s="10">
        <v>13</v>
      </c>
      <c r="N104" s="10">
        <v>14</v>
      </c>
    </row>
    <row r="105" spans="1:15" hidden="1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10"/>
      <c r="K105" s="10"/>
      <c r="L105" s="17" t="s">
        <v>19</v>
      </c>
      <c r="M105" s="17" t="s">
        <v>19</v>
      </c>
      <c r="N105" s="10" t="s">
        <v>19</v>
      </c>
    </row>
    <row r="106" spans="1:15" ht="168.75" hidden="1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10"/>
      <c r="K106" s="10"/>
      <c r="L106" s="17">
        <f>J106*0.05</f>
        <v>0</v>
      </c>
      <c r="M106" s="17" t="s">
        <v>19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10" t="s">
        <v>19</v>
      </c>
      <c r="K107" s="10"/>
      <c r="L107" s="17" t="s">
        <v>19</v>
      </c>
      <c r="M107" s="17" t="s">
        <v>19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10"/>
      <c r="K108" s="10"/>
      <c r="L108" s="17" t="s">
        <v>19</v>
      </c>
      <c r="M108" s="17" t="s">
        <v>19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10"/>
      <c r="L109" s="17" t="s">
        <v>19</v>
      </c>
      <c r="M109" s="17" t="s">
        <v>19</v>
      </c>
      <c r="N109" s="10"/>
    </row>
    <row r="110" spans="1:15">
      <c r="A110" s="35" t="s">
        <v>111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>
        <v>52</v>
      </c>
      <c r="K110" s="10">
        <v>52</v>
      </c>
      <c r="L110" s="17">
        <f>J110*0.05</f>
        <v>3</v>
      </c>
      <c r="M110" s="17">
        <f>IF(((J110+L110)&lt;K110),(K110-J110-L110),IF((K110&lt;(J110-L110)),(K110-J110+L110),0))</f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10"/>
      <c r="L111" s="17" t="s">
        <v>19</v>
      </c>
      <c r="M111" s="17" t="s">
        <v>19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52</v>
      </c>
      <c r="K112" s="10">
        <f>SUM(K105:K111)</f>
        <v>52</v>
      </c>
      <c r="L112" s="17">
        <f>J112*0.05</f>
        <v>3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390</v>
      </c>
      <c r="K113" s="10">
        <f>K57+K84+K112</f>
        <v>390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2">
    <mergeCell ref="A7:J7"/>
    <mergeCell ref="N8:O8"/>
    <mergeCell ref="A9:J9"/>
    <mergeCell ref="K9:M9"/>
    <mergeCell ref="N9:O9"/>
    <mergeCell ref="A10:J10"/>
    <mergeCell ref="K10:M10"/>
    <mergeCell ref="N10:O10"/>
    <mergeCell ref="N12:O12"/>
    <mergeCell ref="L13:M13"/>
    <mergeCell ref="N13:O13"/>
    <mergeCell ref="A34:K34"/>
    <mergeCell ref="A36:A38"/>
    <mergeCell ref="A22:G22"/>
    <mergeCell ref="M18:N18"/>
    <mergeCell ref="B36:D37"/>
    <mergeCell ref="E36:F37"/>
    <mergeCell ref="A27:J27"/>
    <mergeCell ref="A28:J28"/>
    <mergeCell ref="A29:J29"/>
    <mergeCell ref="A30:N30"/>
    <mergeCell ref="A31:K31"/>
    <mergeCell ref="M31:M33"/>
    <mergeCell ref="A32:K32"/>
    <mergeCell ref="M37:M38"/>
    <mergeCell ref="A19:J19"/>
    <mergeCell ref="M19:N19"/>
    <mergeCell ref="A20:J20"/>
    <mergeCell ref="M20:N20"/>
    <mergeCell ref="A23:G23"/>
    <mergeCell ref="L14:M14"/>
    <mergeCell ref="N14:O14"/>
    <mergeCell ref="J64:J65"/>
    <mergeCell ref="L64:L65"/>
    <mergeCell ref="M58:M62"/>
    <mergeCell ref="H64:I64"/>
    <mergeCell ref="B63:D64"/>
    <mergeCell ref="E63:F64"/>
    <mergeCell ref="A58:K58"/>
    <mergeCell ref="A45:J45"/>
    <mergeCell ref="A46:A48"/>
    <mergeCell ref="B46:D47"/>
    <mergeCell ref="E46:F47"/>
    <mergeCell ref="G46:I46"/>
    <mergeCell ref="L47:L48"/>
    <mergeCell ref="M47:M48"/>
    <mergeCell ref="A89:K89"/>
    <mergeCell ref="A91:A93"/>
    <mergeCell ref="B91:D92"/>
    <mergeCell ref="A88:K88"/>
    <mergeCell ref="G92:G93"/>
    <mergeCell ref="A67:A70"/>
    <mergeCell ref="B67:B70"/>
    <mergeCell ref="C67:C70"/>
    <mergeCell ref="A86:K86"/>
    <mergeCell ref="A85:N85"/>
    <mergeCell ref="G74:G75"/>
    <mergeCell ref="H74:I74"/>
    <mergeCell ref="L74:L75"/>
    <mergeCell ref="M74:M75"/>
    <mergeCell ref="N74:N75"/>
    <mergeCell ref="A71:N71"/>
    <mergeCell ref="A72:J72"/>
    <mergeCell ref="A73:A75"/>
    <mergeCell ref="B73:D74"/>
    <mergeCell ref="E73:F74"/>
    <mergeCell ref="G73:I73"/>
    <mergeCell ref="D67:D70"/>
    <mergeCell ref="E67:E70"/>
    <mergeCell ref="F67:F70"/>
    <mergeCell ref="M102:M103"/>
    <mergeCell ref="N102:N103"/>
    <mergeCell ref="K102:K103"/>
    <mergeCell ref="A114:K114"/>
    <mergeCell ref="A33:K33"/>
    <mergeCell ref="A35:K35"/>
    <mergeCell ref="A59:K59"/>
    <mergeCell ref="A60:K60"/>
    <mergeCell ref="A61:K61"/>
    <mergeCell ref="A62:K62"/>
    <mergeCell ref="A99:N99"/>
    <mergeCell ref="A100:J100"/>
    <mergeCell ref="A101:A103"/>
    <mergeCell ref="B101:D102"/>
    <mergeCell ref="E101:F102"/>
    <mergeCell ref="G101:I101"/>
    <mergeCell ref="J102:J103"/>
    <mergeCell ref="G102:G103"/>
    <mergeCell ref="H102:I102"/>
    <mergeCell ref="L102:L103"/>
    <mergeCell ref="A95:A98"/>
    <mergeCell ref="B95:B98"/>
    <mergeCell ref="C95:C98"/>
    <mergeCell ref="D95:D98"/>
    <mergeCell ref="N64:N65"/>
    <mergeCell ref="A63:A65"/>
    <mergeCell ref="M64:M65"/>
    <mergeCell ref="K64:K65"/>
    <mergeCell ref="G64:G65"/>
    <mergeCell ref="N47:N48"/>
    <mergeCell ref="A44:N44"/>
    <mergeCell ref="J101:N101"/>
    <mergeCell ref="G91:N91"/>
    <mergeCell ref="J73:N73"/>
    <mergeCell ref="J74:J75"/>
    <mergeCell ref="K74:K75"/>
    <mergeCell ref="A90:K90"/>
    <mergeCell ref="E91:F92"/>
    <mergeCell ref="K92:K93"/>
    <mergeCell ref="N92:N93"/>
    <mergeCell ref="M92:M93"/>
    <mergeCell ref="E95:E98"/>
    <mergeCell ref="F95:F98"/>
    <mergeCell ref="H92:I92"/>
    <mergeCell ref="J92:J93"/>
    <mergeCell ref="L92:L93"/>
    <mergeCell ref="M86:M88"/>
    <mergeCell ref="A87:K87"/>
    <mergeCell ref="A1:O1"/>
    <mergeCell ref="A2:O2"/>
    <mergeCell ref="A3:O3"/>
    <mergeCell ref="N37:N38"/>
    <mergeCell ref="G63:N63"/>
    <mergeCell ref="J47:J48"/>
    <mergeCell ref="J46:N46"/>
    <mergeCell ref="K47:K48"/>
    <mergeCell ref="G47:G48"/>
    <mergeCell ref="H47:I47"/>
    <mergeCell ref="A4:K4"/>
    <mergeCell ref="A5:K5"/>
    <mergeCell ref="A21:I21"/>
    <mergeCell ref="G36:N36"/>
    <mergeCell ref="A40:A43"/>
    <mergeCell ref="B40:B43"/>
    <mergeCell ref="C40:C43"/>
    <mergeCell ref="D40:D43"/>
    <mergeCell ref="E40:E43"/>
    <mergeCell ref="F40:F43"/>
    <mergeCell ref="J37:J38"/>
    <mergeCell ref="L37:L38"/>
    <mergeCell ref="K37:K38"/>
    <mergeCell ref="L12:M12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  <rowBreaks count="1" manualBreakCount="1">
    <brk id="68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R158"/>
  <sheetViews>
    <sheetView view="pageBreakPreview" topLeftCell="A96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9.285156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" width="9.5703125" style="3" bestFit="1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54"/>
      <c r="L16" s="39"/>
      <c r="M16" s="39"/>
      <c r="N16" s="39"/>
      <c r="O16" s="29"/>
      <c r="P16" s="29"/>
      <c r="Q16" s="29"/>
      <c r="R16" s="30"/>
    </row>
    <row r="17" spans="1:18" s="31" customFormat="1" ht="48.7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54"/>
      <c r="L17" s="39"/>
      <c r="M17" s="39"/>
      <c r="N17" s="39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138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152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153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71">
        <v>323</v>
      </c>
      <c r="K50" s="45">
        <v>323</v>
      </c>
      <c r="L50" s="87">
        <f>J50*0.05</f>
        <v>16</v>
      </c>
      <c r="M50" s="87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71"/>
      <c r="K51" s="45"/>
      <c r="L51" s="87">
        <f t="shared" ref="L51:L56" si="0">J51*0.05</f>
        <v>0</v>
      </c>
      <c r="M51" s="87">
        <f t="shared" ref="M51:M56" si="1">IF(((J51+L51)&lt;K51),(K51-J51-L51),IF((K51&lt;(J51-L51)),(K51-J51+L51),0))</f>
        <v>0</v>
      </c>
      <c r="N51" s="10" t="s">
        <v>19</v>
      </c>
    </row>
    <row r="52" spans="1:15" ht="75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71">
        <v>28</v>
      </c>
      <c r="K52" s="45">
        <v>28</v>
      </c>
      <c r="L52" s="87">
        <f t="shared" si="0"/>
        <v>1</v>
      </c>
      <c r="M52" s="87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71">
        <v>6</v>
      </c>
      <c r="K53" s="45">
        <v>6</v>
      </c>
      <c r="L53" s="87">
        <f t="shared" si="0"/>
        <v>0</v>
      </c>
      <c r="M53" s="87">
        <f>IF(((J53+L53)&lt;K53),(K53-J53-L53),IF((K53&lt;(J53-L53)),(K53-J53+L53),0))</f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17">
        <f t="shared" si="0"/>
        <v>0</v>
      </c>
      <c r="M54" s="17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45"/>
      <c r="L55" s="17">
        <f t="shared" si="0"/>
        <v>0</v>
      </c>
      <c r="M55" s="17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17">
        <f t="shared" si="0"/>
        <v>0</v>
      </c>
      <c r="M56" s="17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357</v>
      </c>
      <c r="K57" s="45">
        <f>SUM(K50:K56)</f>
        <v>357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341</v>
      </c>
      <c r="K77" s="45">
        <v>341</v>
      </c>
      <c r="L77" s="17">
        <f t="shared" ref="L77:L83" si="2">J77*0.05</f>
        <v>17</v>
      </c>
      <c r="M77" s="17">
        <f t="shared" ref="M77:M83" si="3"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/>
      <c r="K78" s="45"/>
      <c r="L78" s="17">
        <f t="shared" si="2"/>
        <v>0</v>
      </c>
      <c r="M78" s="17">
        <f t="shared" si="3"/>
        <v>0</v>
      </c>
      <c r="N78" s="10"/>
    </row>
    <row r="79" spans="1:15" ht="75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71">
        <v>40</v>
      </c>
      <c r="K79" s="45">
        <v>40</v>
      </c>
      <c r="L79" s="17">
        <f t="shared" si="2"/>
        <v>2</v>
      </c>
      <c r="M79" s="17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71">
        <v>8</v>
      </c>
      <c r="K80" s="45">
        <v>8</v>
      </c>
      <c r="L80" s="17">
        <f t="shared" si="2"/>
        <v>0</v>
      </c>
      <c r="M80" s="17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7">
        <f t="shared" si="2"/>
        <v>0</v>
      </c>
      <c r="M81" s="17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7">
        <f t="shared" si="2"/>
        <v>0</v>
      </c>
      <c r="M82" s="17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7">
        <f t="shared" si="2"/>
        <v>0</v>
      </c>
      <c r="M83" s="17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389</v>
      </c>
      <c r="K84" s="45">
        <f>SUM(K77:K83)</f>
        <v>389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2" customHeight="1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2"/>
      <c r="G105" s="10" t="s">
        <v>28</v>
      </c>
      <c r="H105" s="10" t="s">
        <v>29</v>
      </c>
      <c r="I105" s="15" t="s">
        <v>65</v>
      </c>
      <c r="J105" s="71">
        <v>44</v>
      </c>
      <c r="K105" s="45">
        <v>44</v>
      </c>
      <c r="L105" s="87">
        <f t="shared" ref="L105:L112" si="4">J105*0.05</f>
        <v>2</v>
      </c>
      <c r="M105" s="87">
        <f>IF(((J105+L105)&lt;K105),(K105-J105-L105),IF((K105&lt;(J105-L105)),(K105-J105+L105),0))</f>
        <v>0</v>
      </c>
      <c r="N105" s="10" t="s">
        <v>19</v>
      </c>
    </row>
    <row r="106" spans="1:15" ht="168.75" hidden="1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2"/>
      <c r="G106" s="10" t="s">
        <v>28</v>
      </c>
      <c r="H106" s="10" t="s">
        <v>29</v>
      </c>
      <c r="I106" s="15" t="s">
        <v>65</v>
      </c>
      <c r="J106" s="71"/>
      <c r="K106" s="45"/>
      <c r="L106" s="87">
        <f t="shared" si="4"/>
        <v>0</v>
      </c>
      <c r="M106" s="87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2"/>
      <c r="G107" s="10" t="s">
        <v>28</v>
      </c>
      <c r="H107" s="10" t="s">
        <v>29</v>
      </c>
      <c r="I107" s="15" t="s">
        <v>65</v>
      </c>
      <c r="J107" s="71"/>
      <c r="K107" s="45"/>
      <c r="L107" s="87">
        <f t="shared" si="4"/>
        <v>0</v>
      </c>
      <c r="M107" s="87">
        <f t="shared" si="5"/>
        <v>0</v>
      </c>
      <c r="N107" s="10"/>
    </row>
    <row r="108" spans="1:15" ht="93.75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2"/>
      <c r="G108" s="10" t="s">
        <v>28</v>
      </c>
      <c r="H108" s="10" t="s">
        <v>29</v>
      </c>
      <c r="I108" s="15" t="s">
        <v>65</v>
      </c>
      <c r="J108" s="71">
        <v>1</v>
      </c>
      <c r="K108" s="45">
        <v>1</v>
      </c>
      <c r="L108" s="87">
        <f t="shared" si="4"/>
        <v>0</v>
      </c>
      <c r="M108" s="87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2"/>
      <c r="G109" s="10" t="s">
        <v>28</v>
      </c>
      <c r="H109" s="10" t="s">
        <v>29</v>
      </c>
      <c r="I109" s="15" t="s">
        <v>65</v>
      </c>
      <c r="J109" s="71"/>
      <c r="K109" s="45"/>
      <c r="L109" s="17">
        <f t="shared" si="4"/>
        <v>0</v>
      </c>
      <c r="M109" s="17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2"/>
      <c r="G110" s="10" t="s">
        <v>28</v>
      </c>
      <c r="H110" s="10" t="s">
        <v>29</v>
      </c>
      <c r="I110" s="15" t="s">
        <v>65</v>
      </c>
      <c r="J110" s="71"/>
      <c r="K110" s="45"/>
      <c r="L110" s="17">
        <f t="shared" si="4"/>
        <v>0</v>
      </c>
      <c r="M110" s="17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2"/>
      <c r="G111" s="10" t="s">
        <v>28</v>
      </c>
      <c r="H111" s="10" t="s">
        <v>29</v>
      </c>
      <c r="I111" s="15" t="s">
        <v>65</v>
      </c>
      <c r="J111" s="71"/>
      <c r="K111" s="45"/>
      <c r="L111" s="17">
        <f t="shared" si="4"/>
        <v>0</v>
      </c>
      <c r="M111" s="17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71">
        <f>SUM(J105:J111)</f>
        <v>45</v>
      </c>
      <c r="K112" s="45">
        <f>SUM(K105:K111)</f>
        <v>45</v>
      </c>
      <c r="L112" s="17">
        <f t="shared" si="4"/>
        <v>2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791</v>
      </c>
      <c r="K113" s="10">
        <f>K57+K84+K112</f>
        <v>791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3">
    <mergeCell ref="A7:J7"/>
    <mergeCell ref="G37:G38"/>
    <mergeCell ref="N8:O8"/>
    <mergeCell ref="A9:J9"/>
    <mergeCell ref="K9:M9"/>
    <mergeCell ref="N9:O9"/>
    <mergeCell ref="A10:J10"/>
    <mergeCell ref="K10:M10"/>
    <mergeCell ref="A32:K32"/>
    <mergeCell ref="A22:G22"/>
    <mergeCell ref="M18:N18"/>
    <mergeCell ref="A19:J19"/>
    <mergeCell ref="M19:N19"/>
    <mergeCell ref="A20:J20"/>
    <mergeCell ref="M20:N20"/>
    <mergeCell ref="A23:G23"/>
    <mergeCell ref="L14:M14"/>
    <mergeCell ref="N14:O14"/>
    <mergeCell ref="C40:C43"/>
    <mergeCell ref="D40:D43"/>
    <mergeCell ref="E40:E43"/>
    <mergeCell ref="F40:F43"/>
    <mergeCell ref="L37:L38"/>
    <mergeCell ref="M37:M38"/>
    <mergeCell ref="K37:K38"/>
    <mergeCell ref="N10:O10"/>
    <mergeCell ref="L12:M12"/>
    <mergeCell ref="N12:O12"/>
    <mergeCell ref="L13:M13"/>
    <mergeCell ref="A34:K34"/>
    <mergeCell ref="A36:A38"/>
    <mergeCell ref="G36:N36"/>
    <mergeCell ref="N13:O13"/>
    <mergeCell ref="B36:D37"/>
    <mergeCell ref="E36:F37"/>
    <mergeCell ref="A27:J27"/>
    <mergeCell ref="A28:J28"/>
    <mergeCell ref="A29:J29"/>
    <mergeCell ref="A30:N30"/>
    <mergeCell ref="A31:K31"/>
    <mergeCell ref="M31:M33"/>
    <mergeCell ref="J37:J38"/>
    <mergeCell ref="G73:I73"/>
    <mergeCell ref="K74:K75"/>
    <mergeCell ref="M74:M75"/>
    <mergeCell ref="N74:N75"/>
    <mergeCell ref="C67:C70"/>
    <mergeCell ref="D67:D70"/>
    <mergeCell ref="E67:E70"/>
    <mergeCell ref="F67:F70"/>
    <mergeCell ref="J64:J65"/>
    <mergeCell ref="L64:L65"/>
    <mergeCell ref="H64:I64"/>
    <mergeCell ref="B63:D64"/>
    <mergeCell ref="E63:F64"/>
    <mergeCell ref="K64:K65"/>
    <mergeCell ref="M92:M93"/>
    <mergeCell ref="K92:K93"/>
    <mergeCell ref="G92:G93"/>
    <mergeCell ref="H92:I92"/>
    <mergeCell ref="J92:J93"/>
    <mergeCell ref="L92:L93"/>
    <mergeCell ref="A95:A98"/>
    <mergeCell ref="B95:B98"/>
    <mergeCell ref="C95:C98"/>
    <mergeCell ref="D95:D98"/>
    <mergeCell ref="E95:E98"/>
    <mergeCell ref="F95:F98"/>
    <mergeCell ref="A91:A93"/>
    <mergeCell ref="B91:D92"/>
    <mergeCell ref="E91:F92"/>
    <mergeCell ref="A114:K114"/>
    <mergeCell ref="A33:K33"/>
    <mergeCell ref="A35:K35"/>
    <mergeCell ref="A59:K59"/>
    <mergeCell ref="A60:K60"/>
    <mergeCell ref="A61:K61"/>
    <mergeCell ref="A62:K62"/>
    <mergeCell ref="A88:K88"/>
    <mergeCell ref="A90:K90"/>
    <mergeCell ref="J101:N101"/>
    <mergeCell ref="N92:N93"/>
    <mergeCell ref="J102:J103"/>
    <mergeCell ref="G102:G103"/>
    <mergeCell ref="H102:I102"/>
    <mergeCell ref="L102:L103"/>
    <mergeCell ref="M102:M103"/>
    <mergeCell ref="N102:N103"/>
    <mergeCell ref="A99:N99"/>
    <mergeCell ref="A100:J100"/>
    <mergeCell ref="A101:A103"/>
    <mergeCell ref="B101:D102"/>
    <mergeCell ref="E101:F102"/>
    <mergeCell ref="G101:I101"/>
    <mergeCell ref="K102:K103"/>
    <mergeCell ref="N64:N65"/>
    <mergeCell ref="A63:A65"/>
    <mergeCell ref="A58:K58"/>
    <mergeCell ref="M64:M65"/>
    <mergeCell ref="G64:G65"/>
    <mergeCell ref="N47:N48"/>
    <mergeCell ref="G91:N91"/>
    <mergeCell ref="J73:N73"/>
    <mergeCell ref="J74:J75"/>
    <mergeCell ref="M86:M88"/>
    <mergeCell ref="A87:K87"/>
    <mergeCell ref="A89:K89"/>
    <mergeCell ref="A67:A70"/>
    <mergeCell ref="B67:B70"/>
    <mergeCell ref="A86:K86"/>
    <mergeCell ref="A85:N85"/>
    <mergeCell ref="G74:G75"/>
    <mergeCell ref="H74:I74"/>
    <mergeCell ref="L74:L75"/>
    <mergeCell ref="A71:N71"/>
    <mergeCell ref="A72:J72"/>
    <mergeCell ref="A73:A75"/>
    <mergeCell ref="B73:D74"/>
    <mergeCell ref="E73:F74"/>
    <mergeCell ref="A1:O1"/>
    <mergeCell ref="A2:O2"/>
    <mergeCell ref="A3:O3"/>
    <mergeCell ref="N37:N38"/>
    <mergeCell ref="G63:N63"/>
    <mergeCell ref="J47:J48"/>
    <mergeCell ref="J46:N46"/>
    <mergeCell ref="G47:G48"/>
    <mergeCell ref="H47:I47"/>
    <mergeCell ref="L47:L48"/>
    <mergeCell ref="M58:M62"/>
    <mergeCell ref="A4:K4"/>
    <mergeCell ref="A5:K5"/>
    <mergeCell ref="A21:I21"/>
    <mergeCell ref="A44:N44"/>
    <mergeCell ref="A45:J45"/>
    <mergeCell ref="A46:A48"/>
    <mergeCell ref="B46:D47"/>
    <mergeCell ref="E46:F47"/>
    <mergeCell ref="G46:I46"/>
    <mergeCell ref="K47:K48"/>
    <mergeCell ref="M47:M48"/>
    <mergeCell ref="A40:A43"/>
    <mergeCell ref="B40:B43"/>
  </mergeCells>
  <pageMargins left="0.31496062992125984" right="0.31496062992125984" top="0.35433070866141736" bottom="0.35433070866141736" header="0.31496062992125984" footer="0.31496062992125984"/>
  <pageSetup paperSize="9" scale="4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9.285156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79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76.5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152" t="s">
        <v>13</v>
      </c>
      <c r="H37" s="41" t="s">
        <v>14</v>
      </c>
      <c r="I37" s="152" t="s">
        <v>21</v>
      </c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153"/>
      <c r="H38" s="10" t="s">
        <v>20</v>
      </c>
      <c r="I38" s="153"/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71">
        <v>394</v>
      </c>
      <c r="K50" s="45">
        <v>394</v>
      </c>
      <c r="L50" s="92">
        <f>J50*0.05</f>
        <v>20</v>
      </c>
      <c r="M50" s="92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71"/>
      <c r="K51" s="45"/>
      <c r="L51" s="92">
        <f t="shared" ref="L51:L56" si="0">J51*0.05</f>
        <v>0</v>
      </c>
      <c r="M51" s="92">
        <f t="shared" ref="M51:M56" si="1">IF(((J51+L51)&lt;K51),(K51-J51-L51),IF((K51&lt;(J51-L51)),(K51-J51+L51),0))</f>
        <v>0</v>
      </c>
      <c r="N51" s="10" t="s">
        <v>19</v>
      </c>
    </row>
    <row r="52" spans="1:15" ht="75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71">
        <v>7</v>
      </c>
      <c r="K52" s="45">
        <v>7</v>
      </c>
      <c r="L52" s="92">
        <f t="shared" si="0"/>
        <v>0</v>
      </c>
      <c r="M52" s="92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71">
        <v>1</v>
      </c>
      <c r="K53" s="45">
        <v>1</v>
      </c>
      <c r="L53" s="92">
        <f t="shared" si="0"/>
        <v>0</v>
      </c>
      <c r="M53" s="92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92">
        <f t="shared" si="0"/>
        <v>0</v>
      </c>
      <c r="M54" s="92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45"/>
      <c r="L55" s="92">
        <f t="shared" si="0"/>
        <v>0</v>
      </c>
      <c r="M55" s="92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92">
        <f t="shared" si="0"/>
        <v>0</v>
      </c>
      <c r="M56" s="92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402</v>
      </c>
      <c r="K57" s="45">
        <f>SUM(K50:K56)</f>
        <v>402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360</v>
      </c>
      <c r="K77" s="45">
        <v>360</v>
      </c>
      <c r="L77" s="93">
        <f>J77*0.05</f>
        <v>18</v>
      </c>
      <c r="M77" s="93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/>
      <c r="K78" s="45"/>
      <c r="L78" s="93">
        <f t="shared" ref="L78:L83" si="2">J78*0.05</f>
        <v>0</v>
      </c>
      <c r="M78" s="93">
        <f t="shared" ref="M78:M83" si="3">IF(((J78+L78)&lt;K78),(K78-J78-L78),IF((K78&lt;(J78-L78)),(K78-J78+L78),0))</f>
        <v>0</v>
      </c>
      <c r="N78" s="10"/>
    </row>
    <row r="79" spans="1:15" ht="75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71">
        <v>22</v>
      </c>
      <c r="K79" s="45">
        <v>22</v>
      </c>
      <c r="L79" s="93">
        <f t="shared" si="2"/>
        <v>1</v>
      </c>
      <c r="M79" s="93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71">
        <v>4</v>
      </c>
      <c r="K80" s="45">
        <v>4</v>
      </c>
      <c r="L80" s="93">
        <f t="shared" si="2"/>
        <v>0</v>
      </c>
      <c r="M80" s="93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93">
        <f t="shared" si="2"/>
        <v>0</v>
      </c>
      <c r="M81" s="93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93">
        <f t="shared" si="2"/>
        <v>0</v>
      </c>
      <c r="M82" s="93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93">
        <f t="shared" si="2"/>
        <v>0</v>
      </c>
      <c r="M83" s="93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386</v>
      </c>
      <c r="K84" s="45">
        <f>SUM(K77:K83)</f>
        <v>386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71">
        <v>7</v>
      </c>
      <c r="K105" s="45">
        <v>7</v>
      </c>
      <c r="L105" s="83">
        <f t="shared" ref="L105:L112" si="4">J105*0.05</f>
        <v>0</v>
      </c>
      <c r="M105" s="83">
        <f t="shared" ref="M105:M111" si="5">IF(((J105+L105)&lt;K105),(K105-J105-L105),IF((K105&lt;(J105-L105)),(K105-J105+L105),0))</f>
        <v>0</v>
      </c>
      <c r="N105" s="10"/>
    </row>
    <row r="106" spans="1:15" ht="168.75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71">
        <v>48</v>
      </c>
      <c r="K106" s="45">
        <v>48</v>
      </c>
      <c r="L106" s="83">
        <f t="shared" si="4"/>
        <v>2</v>
      </c>
      <c r="M106" s="83">
        <f t="shared" si="5"/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71"/>
      <c r="K107" s="45"/>
      <c r="L107" s="83">
        <f t="shared" si="4"/>
        <v>0</v>
      </c>
      <c r="M107" s="83">
        <f t="shared" si="5"/>
        <v>0</v>
      </c>
      <c r="N107" s="10"/>
    </row>
    <row r="108" spans="1:15" ht="93.75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71">
        <v>1</v>
      </c>
      <c r="K108" s="45">
        <v>1</v>
      </c>
      <c r="L108" s="83">
        <f t="shared" si="4"/>
        <v>0</v>
      </c>
      <c r="M108" s="83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83">
        <f t="shared" si="4"/>
        <v>0</v>
      </c>
      <c r="M109" s="83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83">
        <f t="shared" si="4"/>
        <v>0</v>
      </c>
      <c r="M110" s="83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83">
        <f t="shared" si="4"/>
        <v>0</v>
      </c>
      <c r="M111" s="83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56</v>
      </c>
      <c r="K112" s="45">
        <f>SUM(K105:K111)</f>
        <v>56</v>
      </c>
      <c r="L112" s="17">
        <f t="shared" si="4"/>
        <v>3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844</v>
      </c>
      <c r="K113" s="10">
        <f>K57+K84+K112</f>
        <v>844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4">
    <mergeCell ref="K102:K103"/>
    <mergeCell ref="N74:N75"/>
    <mergeCell ref="L64:L65"/>
    <mergeCell ref="M64:M65"/>
    <mergeCell ref="L92:L93"/>
    <mergeCell ref="M92:M93"/>
    <mergeCell ref="M86:M88"/>
    <mergeCell ref="A71:N71"/>
    <mergeCell ref="G74:G75"/>
    <mergeCell ref="H74:I74"/>
    <mergeCell ref="A73:A75"/>
    <mergeCell ref="A72:J72"/>
    <mergeCell ref="L74:L75"/>
    <mergeCell ref="M74:M75"/>
    <mergeCell ref="A63:A65"/>
    <mergeCell ref="A100:J100"/>
    <mergeCell ref="G92:G93"/>
    <mergeCell ref="H92:I92"/>
    <mergeCell ref="A86:K86"/>
    <mergeCell ref="A91:A93"/>
    <mergeCell ref="L37:L38"/>
    <mergeCell ref="M37:M38"/>
    <mergeCell ref="L47:L48"/>
    <mergeCell ref="M47:M48"/>
    <mergeCell ref="H64:I64"/>
    <mergeCell ref="J64:J65"/>
    <mergeCell ref="A60:K60"/>
    <mergeCell ref="D40:D43"/>
    <mergeCell ref="E40:E43"/>
    <mergeCell ref="G37:G38"/>
    <mergeCell ref="I37:I38"/>
    <mergeCell ref="M58:M62"/>
    <mergeCell ref="M102:M103"/>
    <mergeCell ref="N102:N103"/>
    <mergeCell ref="A95:A98"/>
    <mergeCell ref="A85:N85"/>
    <mergeCell ref="J92:J93"/>
    <mergeCell ref="A67:A70"/>
    <mergeCell ref="B67:B70"/>
    <mergeCell ref="C67:C70"/>
    <mergeCell ref="A87:K87"/>
    <mergeCell ref="A89:K89"/>
    <mergeCell ref="A101:A103"/>
    <mergeCell ref="B101:D102"/>
    <mergeCell ref="E101:F102"/>
    <mergeCell ref="G101:I101"/>
    <mergeCell ref="D95:D98"/>
    <mergeCell ref="E95:E98"/>
    <mergeCell ref="A99:N99"/>
    <mergeCell ref="G102:G103"/>
    <mergeCell ref="H102:I102"/>
    <mergeCell ref="L102:L103"/>
    <mergeCell ref="E73:F74"/>
    <mergeCell ref="G73:I73"/>
    <mergeCell ref="B95:B98"/>
    <mergeCell ref="C95:C98"/>
    <mergeCell ref="K92:K93"/>
    <mergeCell ref="A59:K59"/>
    <mergeCell ref="A40:A43"/>
    <mergeCell ref="A58:K58"/>
    <mergeCell ref="G64:G65"/>
    <mergeCell ref="B63:D64"/>
    <mergeCell ref="E63:F64"/>
    <mergeCell ref="E46:F47"/>
    <mergeCell ref="G46:I46"/>
    <mergeCell ref="G91:N91"/>
    <mergeCell ref="N92:N93"/>
    <mergeCell ref="N37:N38"/>
    <mergeCell ref="B91:D92"/>
    <mergeCell ref="E91:F92"/>
    <mergeCell ref="H47:I47"/>
    <mergeCell ref="K47:K48"/>
    <mergeCell ref="A114:K114"/>
    <mergeCell ref="A33:K33"/>
    <mergeCell ref="A35:K35"/>
    <mergeCell ref="A62:K62"/>
    <mergeCell ref="A88:K88"/>
    <mergeCell ref="A90:K90"/>
    <mergeCell ref="J73:N73"/>
    <mergeCell ref="J37:J38"/>
    <mergeCell ref="G47:G48"/>
    <mergeCell ref="F95:F98"/>
    <mergeCell ref="J101:N101"/>
    <mergeCell ref="J102:J103"/>
    <mergeCell ref="M31:M33"/>
    <mergeCell ref="A32:K32"/>
    <mergeCell ref="F40:F43"/>
    <mergeCell ref="G63:N63"/>
    <mergeCell ref="J47:J48"/>
    <mergeCell ref="D67:D70"/>
    <mergeCell ref="E67:E70"/>
    <mergeCell ref="F67:F70"/>
    <mergeCell ref="A61:K61"/>
    <mergeCell ref="B46:D47"/>
    <mergeCell ref="K74:K75"/>
    <mergeCell ref="B73:D74"/>
    <mergeCell ref="J74:J75"/>
    <mergeCell ref="A21:I21"/>
    <mergeCell ref="A22:G22"/>
    <mergeCell ref="A23:G23"/>
    <mergeCell ref="J46:N46"/>
    <mergeCell ref="B40:B43"/>
    <mergeCell ref="C40:C43"/>
    <mergeCell ref="N47:N48"/>
    <mergeCell ref="N64:N65"/>
    <mergeCell ref="K37:K38"/>
    <mergeCell ref="K64:K65"/>
    <mergeCell ref="A44:N44"/>
    <mergeCell ref="A45:J45"/>
    <mergeCell ref="A46:A48"/>
    <mergeCell ref="A36:A38"/>
    <mergeCell ref="B36:D37"/>
    <mergeCell ref="E36:F37"/>
    <mergeCell ref="A1:O1"/>
    <mergeCell ref="A2:O2"/>
    <mergeCell ref="A3:O3"/>
    <mergeCell ref="L12:M12"/>
    <mergeCell ref="N12:O12"/>
    <mergeCell ref="M19:N19"/>
    <mergeCell ref="A4:K4"/>
    <mergeCell ref="A5:K5"/>
    <mergeCell ref="M18:N18"/>
    <mergeCell ref="A19:J19"/>
    <mergeCell ref="K9:M9"/>
    <mergeCell ref="N9:O9"/>
    <mergeCell ref="A10:J10"/>
    <mergeCell ref="K10:M10"/>
    <mergeCell ref="N10:O10"/>
    <mergeCell ref="L13:M13"/>
    <mergeCell ref="N13:O13"/>
    <mergeCell ref="L14:M14"/>
    <mergeCell ref="N14:O14"/>
    <mergeCell ref="G36:N36"/>
    <mergeCell ref="A7:J7"/>
    <mergeCell ref="A34:K34"/>
    <mergeCell ref="N8:O8"/>
    <mergeCell ref="A9:J9"/>
    <mergeCell ref="A31:K31"/>
    <mergeCell ref="A20:J20"/>
    <mergeCell ref="A27:J27"/>
    <mergeCell ref="A28:J28"/>
    <mergeCell ref="A29:J29"/>
    <mergeCell ref="A30:N30"/>
    <mergeCell ref="M20:N20"/>
  </mergeCells>
  <pageMargins left="0.31496062992125984" right="0.31496062992125984" top="0.35433070866141736" bottom="0.35433070866141736" header="0.31496062992125984" footer="0.31496062992125984"/>
  <pageSetup paperSize="9" scale="4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9.285156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80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71">
        <v>355</v>
      </c>
      <c r="K50" s="45">
        <v>355</v>
      </c>
      <c r="L50" s="94">
        <f>J50*0.05</f>
        <v>18</v>
      </c>
      <c r="M50" s="94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71"/>
      <c r="K51" s="45"/>
      <c r="L51" s="94">
        <f t="shared" ref="L51:L56" si="0">J51*0.05</f>
        <v>0</v>
      </c>
      <c r="M51" s="94">
        <f t="shared" ref="M51:M56" si="1"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71"/>
      <c r="K52" s="45"/>
      <c r="L52" s="94">
        <f t="shared" si="0"/>
        <v>0</v>
      </c>
      <c r="M52" s="94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71">
        <v>1</v>
      </c>
      <c r="K53" s="45">
        <v>1</v>
      </c>
      <c r="L53" s="94">
        <f t="shared" si="0"/>
        <v>0</v>
      </c>
      <c r="M53" s="94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92">
        <f t="shared" si="0"/>
        <v>0</v>
      </c>
      <c r="M54" s="92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45"/>
      <c r="L55" s="92">
        <f t="shared" si="0"/>
        <v>0</v>
      </c>
      <c r="M55" s="92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92">
        <f t="shared" si="0"/>
        <v>0</v>
      </c>
      <c r="M56" s="92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356</v>
      </c>
      <c r="K57" s="45">
        <f>SUM(K50:K56)</f>
        <v>356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374</v>
      </c>
      <c r="K77" s="45">
        <v>374</v>
      </c>
      <c r="L77" s="93">
        <f>J77*0.05</f>
        <v>19</v>
      </c>
      <c r="M77" s="93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/>
      <c r="K78" s="45"/>
      <c r="L78" s="93">
        <f t="shared" ref="L78:L83" si="2">J78*0.05</f>
        <v>0</v>
      </c>
      <c r="M78" s="93">
        <f t="shared" ref="M78:M83" si="3">IF(((J78+L78)&lt;K78),(K78-J78-L78),IF((K78&lt;(J78-L78)),(K78-J78+L78),0))</f>
        <v>0</v>
      </c>
      <c r="N78" s="10"/>
    </row>
    <row r="79" spans="1:15" ht="75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71">
        <v>5</v>
      </c>
      <c r="K79" s="45">
        <v>5</v>
      </c>
      <c r="L79" s="93">
        <f t="shared" si="2"/>
        <v>0</v>
      </c>
      <c r="M79" s="93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71">
        <v>5</v>
      </c>
      <c r="K80" s="45">
        <v>5</v>
      </c>
      <c r="L80" s="93">
        <f t="shared" si="2"/>
        <v>0</v>
      </c>
      <c r="M80" s="93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93">
        <f t="shared" si="2"/>
        <v>0</v>
      </c>
      <c r="M81" s="93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93">
        <f t="shared" si="2"/>
        <v>0</v>
      </c>
      <c r="M82" s="93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93">
        <f t="shared" si="2"/>
        <v>0</v>
      </c>
      <c r="M83" s="93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384</v>
      </c>
      <c r="K84" s="45">
        <f>SUM(K77:K83)</f>
        <v>384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71">
        <v>18</v>
      </c>
      <c r="K105" s="45">
        <v>18</v>
      </c>
      <c r="L105" s="83">
        <f>J105*0.05</f>
        <v>1</v>
      </c>
      <c r="M105" s="83">
        <f>IF(((J105+L105)&lt;K105),(K105-J105-L105),IF((K105&lt;(J105-L105)),(K105-J105+L105),0))</f>
        <v>0</v>
      </c>
      <c r="N105" s="10" t="s">
        <v>19</v>
      </c>
    </row>
    <row r="106" spans="1:15" ht="111" customHeight="1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71">
        <v>52</v>
      </c>
      <c r="K106" s="45">
        <v>52</v>
      </c>
      <c r="L106" s="83">
        <f t="shared" ref="L106:L111" si="4">J106*0.05</f>
        <v>3</v>
      </c>
      <c r="M106" s="83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71"/>
      <c r="K107" s="45"/>
      <c r="L107" s="83">
        <f t="shared" si="4"/>
        <v>0</v>
      </c>
      <c r="M107" s="83">
        <f t="shared" si="5"/>
        <v>0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71"/>
      <c r="K108" s="45"/>
      <c r="L108" s="83">
        <f t="shared" si="4"/>
        <v>0</v>
      </c>
      <c r="M108" s="83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83">
        <f t="shared" si="4"/>
        <v>0</v>
      </c>
      <c r="M109" s="83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83">
        <f t="shared" si="4"/>
        <v>0</v>
      </c>
      <c r="M110" s="83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83">
        <f t="shared" si="4"/>
        <v>0</v>
      </c>
      <c r="M111" s="83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70</v>
      </c>
      <c r="K112" s="45">
        <f>SUM(K105:K111)</f>
        <v>70</v>
      </c>
      <c r="L112" s="17">
        <f>J112*0.05</f>
        <v>4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810</v>
      </c>
      <c r="K113" s="10">
        <f>K57+K84+K112</f>
        <v>810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2">
    <mergeCell ref="M86:M88"/>
    <mergeCell ref="M58:M62"/>
    <mergeCell ref="A71:N71"/>
    <mergeCell ref="M47:M48"/>
    <mergeCell ref="M74:M75"/>
    <mergeCell ref="K74:K75"/>
    <mergeCell ref="K10:M10"/>
    <mergeCell ref="N10:O10"/>
    <mergeCell ref="K102:K103"/>
    <mergeCell ref="N74:N75"/>
    <mergeCell ref="L64:L65"/>
    <mergeCell ref="M64:M65"/>
    <mergeCell ref="L92:L93"/>
    <mergeCell ref="M92:M93"/>
    <mergeCell ref="L13:M13"/>
    <mergeCell ref="N13:O13"/>
    <mergeCell ref="L14:M14"/>
    <mergeCell ref="N14:O14"/>
    <mergeCell ref="A10:J10"/>
    <mergeCell ref="A73:A75"/>
    <mergeCell ref="A72:J72"/>
    <mergeCell ref="A63:A65"/>
    <mergeCell ref="E36:F37"/>
    <mergeCell ref="F95:F98"/>
    <mergeCell ref="B73:D74"/>
    <mergeCell ref="L37:L38"/>
    <mergeCell ref="B91:D92"/>
    <mergeCell ref="K92:K93"/>
    <mergeCell ref="E91:F92"/>
    <mergeCell ref="G92:G93"/>
    <mergeCell ref="L47:L48"/>
    <mergeCell ref="L74:L75"/>
    <mergeCell ref="A86:K86"/>
    <mergeCell ref="E73:F74"/>
    <mergeCell ref="G73:I73"/>
    <mergeCell ref="H47:I47"/>
    <mergeCell ref="K47:K48"/>
    <mergeCell ref="A99:N99"/>
    <mergeCell ref="G102:G103"/>
    <mergeCell ref="H102:I102"/>
    <mergeCell ref="L102:L103"/>
    <mergeCell ref="M102:M103"/>
    <mergeCell ref="N102:N103"/>
    <mergeCell ref="A95:A98"/>
    <mergeCell ref="B95:B98"/>
    <mergeCell ref="C95:C98"/>
    <mergeCell ref="A100:J100"/>
    <mergeCell ref="A101:A103"/>
    <mergeCell ref="B101:D102"/>
    <mergeCell ref="E101:F102"/>
    <mergeCell ref="G101:I101"/>
    <mergeCell ref="D95:D98"/>
    <mergeCell ref="E95:E98"/>
    <mergeCell ref="A91:A93"/>
    <mergeCell ref="F40:F43"/>
    <mergeCell ref="M20:N20"/>
    <mergeCell ref="A29:J29"/>
    <mergeCell ref="A30:N30"/>
    <mergeCell ref="A31:K31"/>
    <mergeCell ref="E46:F47"/>
    <mergeCell ref="G46:I46"/>
    <mergeCell ref="A34:K34"/>
    <mergeCell ref="G47:G48"/>
    <mergeCell ref="A85:N85"/>
    <mergeCell ref="J92:J93"/>
    <mergeCell ref="A67:A70"/>
    <mergeCell ref="B67:B70"/>
    <mergeCell ref="C67:C70"/>
    <mergeCell ref="A87:K87"/>
    <mergeCell ref="H92:I92"/>
    <mergeCell ref="N64:N65"/>
    <mergeCell ref="A59:K59"/>
    <mergeCell ref="A36:A38"/>
    <mergeCell ref="B36:D37"/>
    <mergeCell ref="D40:D43"/>
    <mergeCell ref="G74:G75"/>
    <mergeCell ref="H74:I74"/>
    <mergeCell ref="G91:N91"/>
    <mergeCell ref="N92:N93"/>
    <mergeCell ref="D67:D70"/>
    <mergeCell ref="H64:I64"/>
    <mergeCell ref="J64:J65"/>
    <mergeCell ref="G64:G65"/>
    <mergeCell ref="E67:E70"/>
    <mergeCell ref="A114:K114"/>
    <mergeCell ref="A33:K33"/>
    <mergeCell ref="A35:K35"/>
    <mergeCell ref="A62:K62"/>
    <mergeCell ref="A88:K88"/>
    <mergeCell ref="A90:K90"/>
    <mergeCell ref="J73:N73"/>
    <mergeCell ref="J37:J38"/>
    <mergeCell ref="B46:D47"/>
    <mergeCell ref="E40:E43"/>
    <mergeCell ref="J74:J75"/>
    <mergeCell ref="J101:N101"/>
    <mergeCell ref="J102:J103"/>
    <mergeCell ref="M31:M33"/>
    <mergeCell ref="A32:K32"/>
    <mergeCell ref="B63:D64"/>
    <mergeCell ref="A89:K89"/>
    <mergeCell ref="F67:F70"/>
    <mergeCell ref="A61:K61"/>
    <mergeCell ref="A4:K4"/>
    <mergeCell ref="A5:K5"/>
    <mergeCell ref="A21:I21"/>
    <mergeCell ref="A22:G22"/>
    <mergeCell ref="A23:G23"/>
    <mergeCell ref="G36:N36"/>
    <mergeCell ref="A60:K60"/>
    <mergeCell ref="A7:J7"/>
    <mergeCell ref="M18:N18"/>
    <mergeCell ref="A19:J19"/>
    <mergeCell ref="M37:M38"/>
    <mergeCell ref="E63:F64"/>
    <mergeCell ref="N47:N48"/>
    <mergeCell ref="N9:O9"/>
    <mergeCell ref="K9:M9"/>
    <mergeCell ref="A9:J9"/>
    <mergeCell ref="N8:O8"/>
    <mergeCell ref="K64:K65"/>
    <mergeCell ref="A44:N44"/>
    <mergeCell ref="A45:J45"/>
    <mergeCell ref="A46:A48"/>
    <mergeCell ref="G63:N63"/>
    <mergeCell ref="J47:J48"/>
    <mergeCell ref="J46:N46"/>
    <mergeCell ref="A58:K58"/>
    <mergeCell ref="A40:A43"/>
    <mergeCell ref="A1:O1"/>
    <mergeCell ref="A2:O2"/>
    <mergeCell ref="A3:O3"/>
    <mergeCell ref="B40:B43"/>
    <mergeCell ref="C40:C43"/>
    <mergeCell ref="L12:M12"/>
    <mergeCell ref="N12:O12"/>
    <mergeCell ref="N37:N38"/>
    <mergeCell ref="M19:N19"/>
    <mergeCell ref="A20:J20"/>
    <mergeCell ref="A27:J27"/>
    <mergeCell ref="A28:J28"/>
    <mergeCell ref="K37:K38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9.285156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56.2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81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152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153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71">
        <v>335</v>
      </c>
      <c r="K50" s="45">
        <v>335</v>
      </c>
      <c r="L50" s="92">
        <f>J50*0.05</f>
        <v>17</v>
      </c>
      <c r="M50" s="92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71"/>
      <c r="K51" s="45"/>
      <c r="L51" s="92">
        <f t="shared" ref="L51:L56" si="0">J51*0.05</f>
        <v>0</v>
      </c>
      <c r="M51" s="92">
        <f t="shared" ref="M51:M56" si="1">IF(((J51+L51)&lt;K51),(K51-J51-L51),IF((K51&lt;(J51-L51)),(K51-J51+L51),0))</f>
        <v>0</v>
      </c>
      <c r="N51" s="10" t="s">
        <v>19</v>
      </c>
    </row>
    <row r="52" spans="1:15" ht="75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71">
        <v>28</v>
      </c>
      <c r="K52" s="45">
        <v>28</v>
      </c>
      <c r="L52" s="92">
        <f t="shared" si="0"/>
        <v>1</v>
      </c>
      <c r="M52" s="92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71">
        <v>2</v>
      </c>
      <c r="K53" s="45">
        <v>2</v>
      </c>
      <c r="L53" s="92">
        <f t="shared" si="0"/>
        <v>0</v>
      </c>
      <c r="M53" s="92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92">
        <f t="shared" si="0"/>
        <v>0</v>
      </c>
      <c r="M54" s="92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45"/>
      <c r="L55" s="92">
        <f t="shared" si="0"/>
        <v>0</v>
      </c>
      <c r="M55" s="92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92">
        <f t="shared" si="0"/>
        <v>0</v>
      </c>
      <c r="M56" s="92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365</v>
      </c>
      <c r="K57" s="45">
        <f>SUM(K50:K56)</f>
        <v>365</v>
      </c>
      <c r="L57" s="10"/>
      <c r="M57" s="10"/>
      <c r="N57" s="10"/>
    </row>
    <row r="58" spans="1:15" ht="90.7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255</v>
      </c>
      <c r="K77" s="45">
        <v>255</v>
      </c>
      <c r="L77" s="92">
        <f>J77*0.05</f>
        <v>13</v>
      </c>
      <c r="M77" s="92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/>
      <c r="K78" s="45"/>
      <c r="L78" s="92">
        <f t="shared" ref="L78:L83" si="2">J78*0.05</f>
        <v>0</v>
      </c>
      <c r="M78" s="92">
        <f t="shared" ref="M78:M83" si="3">IF(((J78+L78)&lt;K78),(K78-J78-L78),IF((K78&lt;(J78-L78)),(K78-J78+L78),0))</f>
        <v>0</v>
      </c>
      <c r="N78" s="10"/>
    </row>
    <row r="79" spans="1:15" ht="75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71">
        <v>37</v>
      </c>
      <c r="K79" s="45">
        <v>37</v>
      </c>
      <c r="L79" s="92">
        <f t="shared" si="2"/>
        <v>2</v>
      </c>
      <c r="M79" s="92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71">
        <v>2</v>
      </c>
      <c r="K80" s="45">
        <v>2</v>
      </c>
      <c r="L80" s="92">
        <f t="shared" si="2"/>
        <v>0</v>
      </c>
      <c r="M80" s="92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92">
        <f t="shared" si="2"/>
        <v>0</v>
      </c>
      <c r="M81" s="92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92">
        <f t="shared" si="2"/>
        <v>0</v>
      </c>
      <c r="M82" s="92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92">
        <f t="shared" si="2"/>
        <v>0</v>
      </c>
      <c r="M83" s="92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294</v>
      </c>
      <c r="K84" s="45">
        <f>SUM(K77:K83)</f>
        <v>294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2"/>
      <c r="G105" s="10" t="s">
        <v>28</v>
      </c>
      <c r="H105" s="10" t="s">
        <v>29</v>
      </c>
      <c r="I105" s="15" t="s">
        <v>65</v>
      </c>
      <c r="J105" s="71">
        <v>36</v>
      </c>
      <c r="K105" s="45">
        <v>36</v>
      </c>
      <c r="L105" s="92">
        <f>J105*0.05</f>
        <v>2</v>
      </c>
      <c r="M105" s="92">
        <f>IF(((J105+L105)&lt;K105),(K105-J105-L105),IF((K105&lt;(J105-L105)),(K105-J105+L105),0))</f>
        <v>0</v>
      </c>
      <c r="N105" s="10" t="s">
        <v>19</v>
      </c>
    </row>
    <row r="106" spans="1:15" ht="168.75" hidden="1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2"/>
      <c r="G106" s="10" t="s">
        <v>28</v>
      </c>
      <c r="H106" s="10" t="s">
        <v>29</v>
      </c>
      <c r="I106" s="15" t="s">
        <v>65</v>
      </c>
      <c r="J106" s="71"/>
      <c r="K106" s="45"/>
      <c r="L106" s="92">
        <f t="shared" ref="L106:L111" si="4">J106*0.05</f>
        <v>0</v>
      </c>
      <c r="M106" s="92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2"/>
      <c r="G107" s="10" t="s">
        <v>28</v>
      </c>
      <c r="H107" s="10" t="s">
        <v>29</v>
      </c>
      <c r="I107" s="15" t="s">
        <v>65</v>
      </c>
      <c r="J107" s="71"/>
      <c r="K107" s="45"/>
      <c r="L107" s="92">
        <f t="shared" si="4"/>
        <v>0</v>
      </c>
      <c r="M107" s="92">
        <f t="shared" si="5"/>
        <v>0</v>
      </c>
      <c r="N107" s="10"/>
    </row>
    <row r="108" spans="1:15" ht="93.75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2"/>
      <c r="G108" s="10" t="s">
        <v>28</v>
      </c>
      <c r="H108" s="10" t="s">
        <v>29</v>
      </c>
      <c r="I108" s="15" t="s">
        <v>65</v>
      </c>
      <c r="J108" s="71">
        <v>1</v>
      </c>
      <c r="K108" s="45">
        <v>1</v>
      </c>
      <c r="L108" s="92">
        <f t="shared" si="4"/>
        <v>0</v>
      </c>
      <c r="M108" s="92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2"/>
      <c r="G109" s="10" t="s">
        <v>28</v>
      </c>
      <c r="H109" s="10" t="s">
        <v>29</v>
      </c>
      <c r="I109" s="15" t="s">
        <v>65</v>
      </c>
      <c r="J109" s="10"/>
      <c r="K109" s="45"/>
      <c r="L109" s="92">
        <f t="shared" si="4"/>
        <v>0</v>
      </c>
      <c r="M109" s="92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2"/>
      <c r="G110" s="10" t="s">
        <v>28</v>
      </c>
      <c r="H110" s="10" t="s">
        <v>29</v>
      </c>
      <c r="I110" s="15" t="s">
        <v>65</v>
      </c>
      <c r="J110" s="10"/>
      <c r="K110" s="45"/>
      <c r="L110" s="92">
        <f t="shared" si="4"/>
        <v>0</v>
      </c>
      <c r="M110" s="92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2"/>
      <c r="G111" s="10" t="s">
        <v>28</v>
      </c>
      <c r="H111" s="10" t="s">
        <v>29</v>
      </c>
      <c r="I111" s="15" t="s">
        <v>65</v>
      </c>
      <c r="J111" s="10"/>
      <c r="K111" s="45"/>
      <c r="L111" s="92">
        <f t="shared" si="4"/>
        <v>0</v>
      </c>
      <c r="M111" s="92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37</v>
      </c>
      <c r="K112" s="45">
        <f>SUM(K105:K111)</f>
        <v>37</v>
      </c>
      <c r="L112" s="17">
        <f>J112*0.05</f>
        <v>2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696</v>
      </c>
      <c r="K113" s="10">
        <f>K57+K84+K112</f>
        <v>696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3">
    <mergeCell ref="J101:N101"/>
    <mergeCell ref="A101:A103"/>
    <mergeCell ref="B101:D102"/>
    <mergeCell ref="E101:F102"/>
    <mergeCell ref="G101:I101"/>
    <mergeCell ref="D95:D98"/>
    <mergeCell ref="E95:E98"/>
    <mergeCell ref="A99:N99"/>
    <mergeCell ref="G102:G103"/>
    <mergeCell ref="H102:I102"/>
    <mergeCell ref="L102:L103"/>
    <mergeCell ref="B95:B98"/>
    <mergeCell ref="C95:C98"/>
    <mergeCell ref="A100:J100"/>
    <mergeCell ref="K102:K103"/>
    <mergeCell ref="M102:M103"/>
    <mergeCell ref="A95:A98"/>
    <mergeCell ref="A85:N85"/>
    <mergeCell ref="J92:J93"/>
    <mergeCell ref="A67:A70"/>
    <mergeCell ref="B67:B70"/>
    <mergeCell ref="C67:C70"/>
    <mergeCell ref="A87:K87"/>
    <mergeCell ref="A89:K89"/>
    <mergeCell ref="F95:F98"/>
    <mergeCell ref="E73:F74"/>
    <mergeCell ref="G73:I73"/>
    <mergeCell ref="G92:G93"/>
    <mergeCell ref="H92:I92"/>
    <mergeCell ref="A86:K86"/>
    <mergeCell ref="A91:A93"/>
    <mergeCell ref="N74:N75"/>
    <mergeCell ref="L92:L93"/>
    <mergeCell ref="M92:M93"/>
    <mergeCell ref="M86:M88"/>
    <mergeCell ref="L74:L75"/>
    <mergeCell ref="M74:M75"/>
    <mergeCell ref="A73:A75"/>
    <mergeCell ref="A71:N71"/>
    <mergeCell ref="G74:G75"/>
    <mergeCell ref="A114:K114"/>
    <mergeCell ref="A33:K33"/>
    <mergeCell ref="A35:K35"/>
    <mergeCell ref="A62:K62"/>
    <mergeCell ref="A88:K88"/>
    <mergeCell ref="A90:K90"/>
    <mergeCell ref="J73:N73"/>
    <mergeCell ref="J37:J38"/>
    <mergeCell ref="D40:D43"/>
    <mergeCell ref="E40:E43"/>
    <mergeCell ref="J102:J103"/>
    <mergeCell ref="M31:M33"/>
    <mergeCell ref="A32:K32"/>
    <mergeCell ref="F40:F43"/>
    <mergeCell ref="K92:K93"/>
    <mergeCell ref="A58:K58"/>
    <mergeCell ref="G64:G65"/>
    <mergeCell ref="B63:D64"/>
    <mergeCell ref="E63:F64"/>
    <mergeCell ref="E46:F47"/>
    <mergeCell ref="G46:I46"/>
    <mergeCell ref="A63:A65"/>
    <mergeCell ref="G47:G48"/>
    <mergeCell ref="N102:N103"/>
    <mergeCell ref="G91:N91"/>
    <mergeCell ref="N92:N93"/>
    <mergeCell ref="N37:N38"/>
    <mergeCell ref="B91:D92"/>
    <mergeCell ref="E91:F92"/>
    <mergeCell ref="H47:I47"/>
    <mergeCell ref="K47:K48"/>
    <mergeCell ref="B40:B43"/>
    <mergeCell ref="C40:C43"/>
    <mergeCell ref="N47:N48"/>
    <mergeCell ref="M37:M38"/>
    <mergeCell ref="L47:L48"/>
    <mergeCell ref="M47:M48"/>
    <mergeCell ref="M58:M62"/>
    <mergeCell ref="H64:I64"/>
    <mergeCell ref="J64:J65"/>
    <mergeCell ref="G63:N63"/>
    <mergeCell ref="J47:J48"/>
    <mergeCell ref="J46:N46"/>
    <mergeCell ref="L64:L65"/>
    <mergeCell ref="M64:M65"/>
    <mergeCell ref="G37:G38"/>
    <mergeCell ref="H74:I74"/>
    <mergeCell ref="A72:J72"/>
    <mergeCell ref="J74:J75"/>
    <mergeCell ref="A30:N30"/>
    <mergeCell ref="N64:N65"/>
    <mergeCell ref="K37:K38"/>
    <mergeCell ref="K64:K65"/>
    <mergeCell ref="A44:N44"/>
    <mergeCell ref="A45:J45"/>
    <mergeCell ref="A46:A48"/>
    <mergeCell ref="A36:A38"/>
    <mergeCell ref="B36:D37"/>
    <mergeCell ref="D67:D70"/>
    <mergeCell ref="E67:E70"/>
    <mergeCell ref="F67:F70"/>
    <mergeCell ref="A61:K61"/>
    <mergeCell ref="B46:D47"/>
    <mergeCell ref="A59:K59"/>
    <mergeCell ref="A60:K60"/>
    <mergeCell ref="B73:D74"/>
    <mergeCell ref="L37:L38"/>
    <mergeCell ref="K74:K75"/>
    <mergeCell ref="A40:A43"/>
    <mergeCell ref="A1:O1"/>
    <mergeCell ref="A2:O2"/>
    <mergeCell ref="A3:O3"/>
    <mergeCell ref="L12:M12"/>
    <mergeCell ref="N12:O12"/>
    <mergeCell ref="M19:N19"/>
    <mergeCell ref="A4:K4"/>
    <mergeCell ref="A5:K5"/>
    <mergeCell ref="K9:M9"/>
    <mergeCell ref="M18:N18"/>
    <mergeCell ref="A19:J19"/>
    <mergeCell ref="A10:J10"/>
    <mergeCell ref="K10:M10"/>
    <mergeCell ref="N10:O10"/>
    <mergeCell ref="L13:M13"/>
    <mergeCell ref="N13:O13"/>
    <mergeCell ref="L14:M14"/>
    <mergeCell ref="N14:O14"/>
    <mergeCell ref="A29:J29"/>
    <mergeCell ref="N9:O9"/>
    <mergeCell ref="G36:N36"/>
    <mergeCell ref="A7:J7"/>
    <mergeCell ref="A34:K34"/>
    <mergeCell ref="N8:O8"/>
    <mergeCell ref="A9:J9"/>
    <mergeCell ref="A31:K31"/>
    <mergeCell ref="A20:J20"/>
    <mergeCell ref="A27:J27"/>
    <mergeCell ref="A28:J28"/>
    <mergeCell ref="E36:F37"/>
    <mergeCell ref="A21:I21"/>
    <mergeCell ref="A22:G22"/>
    <mergeCell ref="A23:G23"/>
    <mergeCell ref="M20:N20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R158"/>
  <sheetViews>
    <sheetView zoomScale="80" zoomScaleNormal="8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9.57031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 ht="16.5" customHeight="1">
      <c r="A10" s="24"/>
      <c r="B10" s="9"/>
      <c r="C10" s="9"/>
      <c r="D10" s="9"/>
      <c r="E10" s="9"/>
      <c r="F10" s="9"/>
      <c r="G10" s="9"/>
      <c r="H10" s="9"/>
      <c r="I10" s="9"/>
      <c r="J10" s="9"/>
      <c r="K10" s="175" t="s">
        <v>179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82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/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71">
        <v>430</v>
      </c>
      <c r="K50" s="45">
        <v>430</v>
      </c>
      <c r="L50" s="86">
        <f>J50*0.05</f>
        <v>22</v>
      </c>
      <c r="M50" s="86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71"/>
      <c r="K51" s="45"/>
      <c r="L51" s="86">
        <f t="shared" ref="L51:L56" si="0">J51*0.05</f>
        <v>0</v>
      </c>
      <c r="M51" s="86">
        <f t="shared" ref="M51:M56" si="1"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71"/>
      <c r="K52" s="45"/>
      <c r="L52" s="86">
        <f t="shared" si="0"/>
        <v>0</v>
      </c>
      <c r="M52" s="86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71">
        <v>2</v>
      </c>
      <c r="K53" s="45">
        <v>2</v>
      </c>
      <c r="L53" s="86">
        <f t="shared" si="0"/>
        <v>0</v>
      </c>
      <c r="M53" s="86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86">
        <f t="shared" si="0"/>
        <v>0</v>
      </c>
      <c r="M54" s="86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2"/>
      <c r="G55" s="10" t="s">
        <v>28</v>
      </c>
      <c r="H55" s="10" t="s">
        <v>29</v>
      </c>
      <c r="I55" s="15" t="s">
        <v>65</v>
      </c>
      <c r="J55" s="10"/>
      <c r="K55" s="45"/>
      <c r="L55" s="86">
        <f t="shared" si="0"/>
        <v>0</v>
      </c>
      <c r="M55" s="86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/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86">
        <f t="shared" si="0"/>
        <v>0</v>
      </c>
      <c r="M56" s="86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432</v>
      </c>
      <c r="K57" s="45">
        <f>SUM(K50:K56)</f>
        <v>432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480</v>
      </c>
      <c r="K77" s="45">
        <v>480</v>
      </c>
      <c r="L77" s="92">
        <f>J77*0.05</f>
        <v>24</v>
      </c>
      <c r="M77" s="92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/>
      <c r="K78" s="45"/>
      <c r="L78" s="92">
        <f t="shared" ref="L78:L83" si="2">J78*0.05</f>
        <v>0</v>
      </c>
      <c r="M78" s="92">
        <f t="shared" ref="M78:M83" si="3">IF(((J78+L78)&lt;K78),(K78-J78-L78),IF((K78&lt;(J78-L78)),(K78-J78+L78),0))</f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71"/>
      <c r="K79" s="45"/>
      <c r="L79" s="92">
        <f t="shared" si="2"/>
        <v>0</v>
      </c>
      <c r="M79" s="92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2"/>
      <c r="G80" s="10" t="s">
        <v>28</v>
      </c>
      <c r="H80" s="10" t="s">
        <v>29</v>
      </c>
      <c r="I80" s="15" t="s">
        <v>65</v>
      </c>
      <c r="J80" s="71">
        <v>2</v>
      </c>
      <c r="K80" s="45">
        <v>2</v>
      </c>
      <c r="L80" s="92">
        <f t="shared" si="2"/>
        <v>0</v>
      </c>
      <c r="M80" s="92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92">
        <f t="shared" si="2"/>
        <v>0</v>
      </c>
      <c r="M81" s="92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92">
        <f t="shared" si="2"/>
        <v>0</v>
      </c>
      <c r="M82" s="92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92">
        <f t="shared" si="2"/>
        <v>0</v>
      </c>
      <c r="M83" s="92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482</v>
      </c>
      <c r="K84" s="45">
        <f>SUM(K77:K83)</f>
        <v>482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71">
        <v>16</v>
      </c>
      <c r="K105" s="45">
        <v>16</v>
      </c>
      <c r="L105" s="92">
        <f>J105*0.05</f>
        <v>1</v>
      </c>
      <c r="M105" s="92">
        <f>IF(((J105+L105)&lt;K105),(K105-J105-L105),IF((K105&lt;(J105-L105)),(K105-J105+L105),0))</f>
        <v>0</v>
      </c>
      <c r="N105" s="10" t="s">
        <v>19</v>
      </c>
    </row>
    <row r="106" spans="1:15" ht="168.75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71">
        <v>82</v>
      </c>
      <c r="K106" s="45">
        <v>82</v>
      </c>
      <c r="L106" s="92">
        <f t="shared" ref="L106:L111" si="4">J106*0.05</f>
        <v>4</v>
      </c>
      <c r="M106" s="92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10"/>
      <c r="K107" s="45"/>
      <c r="L107" s="92">
        <f t="shared" si="4"/>
        <v>0</v>
      </c>
      <c r="M107" s="92">
        <f t="shared" si="5"/>
        <v>0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10"/>
      <c r="K108" s="45"/>
      <c r="L108" s="92">
        <f t="shared" si="4"/>
        <v>0</v>
      </c>
      <c r="M108" s="92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92">
        <f t="shared" si="4"/>
        <v>0</v>
      </c>
      <c r="M109" s="92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92">
        <f t="shared" si="4"/>
        <v>0</v>
      </c>
      <c r="M110" s="92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92">
        <f t="shared" si="4"/>
        <v>0</v>
      </c>
      <c r="M111" s="92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98</v>
      </c>
      <c r="K112" s="45">
        <f>SUM(K105:K111)</f>
        <v>98</v>
      </c>
      <c r="L112" s="17">
        <f>J112*0.05</f>
        <v>5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1012</v>
      </c>
      <c r="K113" s="10">
        <f>K57+K84+K112</f>
        <v>1012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19" spans="1:15">
      <c r="G119" s="3" t="s">
        <v>162</v>
      </c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1">
    <mergeCell ref="L64:L65"/>
    <mergeCell ref="M64:M65"/>
    <mergeCell ref="L92:L93"/>
    <mergeCell ref="M92:M93"/>
    <mergeCell ref="N9:O9"/>
    <mergeCell ref="K9:M9"/>
    <mergeCell ref="A9:J9"/>
    <mergeCell ref="N8:O8"/>
    <mergeCell ref="N13:O13"/>
    <mergeCell ref="L14:M14"/>
    <mergeCell ref="N14:O14"/>
    <mergeCell ref="L13:M13"/>
    <mergeCell ref="K10:M10"/>
    <mergeCell ref="N10:O10"/>
    <mergeCell ref="L102:L103"/>
    <mergeCell ref="M102:M103"/>
    <mergeCell ref="N102:N103"/>
    <mergeCell ref="A95:A98"/>
    <mergeCell ref="B95:B98"/>
    <mergeCell ref="C95:C98"/>
    <mergeCell ref="A100:J100"/>
    <mergeCell ref="A101:A103"/>
    <mergeCell ref="B101:D102"/>
    <mergeCell ref="E101:F102"/>
    <mergeCell ref="G101:I101"/>
    <mergeCell ref="D95:D98"/>
    <mergeCell ref="E95:E98"/>
    <mergeCell ref="F95:F98"/>
    <mergeCell ref="G102:G103"/>
    <mergeCell ref="H102:I102"/>
    <mergeCell ref="K102:K103"/>
    <mergeCell ref="E91:F92"/>
    <mergeCell ref="G92:G93"/>
    <mergeCell ref="H92:I92"/>
    <mergeCell ref="A86:K86"/>
    <mergeCell ref="A99:N99"/>
    <mergeCell ref="B73:D74"/>
    <mergeCell ref="A73:A75"/>
    <mergeCell ref="K74:K75"/>
    <mergeCell ref="E67:E70"/>
    <mergeCell ref="A72:J72"/>
    <mergeCell ref="L74:L75"/>
    <mergeCell ref="M74:M75"/>
    <mergeCell ref="E73:F74"/>
    <mergeCell ref="G73:I73"/>
    <mergeCell ref="A85:N85"/>
    <mergeCell ref="M86:M88"/>
    <mergeCell ref="A71:N71"/>
    <mergeCell ref="G74:G75"/>
    <mergeCell ref="H74:I74"/>
    <mergeCell ref="N74:N75"/>
    <mergeCell ref="M20:N20"/>
    <mergeCell ref="A29:J29"/>
    <mergeCell ref="A30:N30"/>
    <mergeCell ref="A31:K31"/>
    <mergeCell ref="E46:F47"/>
    <mergeCell ref="G46:I46"/>
    <mergeCell ref="A34:K34"/>
    <mergeCell ref="A36:A38"/>
    <mergeCell ref="B36:D37"/>
    <mergeCell ref="E36:F37"/>
    <mergeCell ref="G47:G48"/>
    <mergeCell ref="L37:L38"/>
    <mergeCell ref="M37:M38"/>
    <mergeCell ref="L47:L48"/>
    <mergeCell ref="M47:M48"/>
    <mergeCell ref="N47:N48"/>
    <mergeCell ref="H47:I47"/>
    <mergeCell ref="K47:K48"/>
    <mergeCell ref="G91:N91"/>
    <mergeCell ref="N92:N93"/>
    <mergeCell ref="D67:D70"/>
    <mergeCell ref="H64:I64"/>
    <mergeCell ref="J64:J65"/>
    <mergeCell ref="G64:G65"/>
    <mergeCell ref="B63:D64"/>
    <mergeCell ref="F67:F70"/>
    <mergeCell ref="A114:K114"/>
    <mergeCell ref="A88:K88"/>
    <mergeCell ref="A90:K90"/>
    <mergeCell ref="J73:N73"/>
    <mergeCell ref="J74:J75"/>
    <mergeCell ref="J101:N101"/>
    <mergeCell ref="J102:J103"/>
    <mergeCell ref="J92:J93"/>
    <mergeCell ref="A67:A70"/>
    <mergeCell ref="B67:B70"/>
    <mergeCell ref="C67:C70"/>
    <mergeCell ref="A87:K87"/>
    <mergeCell ref="A89:K89"/>
    <mergeCell ref="A91:A93"/>
    <mergeCell ref="B91:D92"/>
    <mergeCell ref="K92:K93"/>
    <mergeCell ref="N64:N65"/>
    <mergeCell ref="K37:K38"/>
    <mergeCell ref="K64:K65"/>
    <mergeCell ref="A44:N44"/>
    <mergeCell ref="A45:J45"/>
    <mergeCell ref="A46:A48"/>
    <mergeCell ref="G63:N63"/>
    <mergeCell ref="J47:J48"/>
    <mergeCell ref="J46:N46"/>
    <mergeCell ref="A58:K58"/>
    <mergeCell ref="A61:K61"/>
    <mergeCell ref="B46:D47"/>
    <mergeCell ref="A40:A43"/>
    <mergeCell ref="A59:K59"/>
    <mergeCell ref="A60:K60"/>
    <mergeCell ref="A62:K62"/>
    <mergeCell ref="J37:J38"/>
    <mergeCell ref="D40:D43"/>
    <mergeCell ref="B40:B43"/>
    <mergeCell ref="E40:E43"/>
    <mergeCell ref="F40:F43"/>
    <mergeCell ref="A63:A65"/>
    <mergeCell ref="M58:M62"/>
    <mergeCell ref="E63:F64"/>
    <mergeCell ref="A1:O1"/>
    <mergeCell ref="A2:O2"/>
    <mergeCell ref="A3:O3"/>
    <mergeCell ref="C40:C43"/>
    <mergeCell ref="L12:M12"/>
    <mergeCell ref="N12:O12"/>
    <mergeCell ref="N37:N38"/>
    <mergeCell ref="M19:N19"/>
    <mergeCell ref="A20:J20"/>
    <mergeCell ref="A27:J27"/>
    <mergeCell ref="A28:J28"/>
    <mergeCell ref="A4:K4"/>
    <mergeCell ref="A5:K5"/>
    <mergeCell ref="A21:I21"/>
    <mergeCell ref="A22:G22"/>
    <mergeCell ref="A23:G23"/>
    <mergeCell ref="G36:N36"/>
    <mergeCell ref="A33:K33"/>
    <mergeCell ref="A35:K35"/>
    <mergeCell ref="A7:J7"/>
    <mergeCell ref="M31:M33"/>
    <mergeCell ref="A32:K32"/>
    <mergeCell ref="M18:N18"/>
    <mergeCell ref="A19:J19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9.8554687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34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hidden="1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83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70.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91">
        <v>283</v>
      </c>
      <c r="K50" s="91">
        <v>283</v>
      </c>
      <c r="L50" s="87">
        <f>J50*0.05</f>
        <v>14</v>
      </c>
      <c r="M50" s="87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91"/>
      <c r="K51" s="91"/>
      <c r="L51" s="87">
        <f t="shared" ref="L51:L56" si="0">J51*0.05</f>
        <v>0</v>
      </c>
      <c r="M51" s="87">
        <f t="shared" ref="M51:M56" si="1"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91"/>
      <c r="K52" s="91"/>
      <c r="L52" s="87">
        <f t="shared" si="0"/>
        <v>0</v>
      </c>
      <c r="M52" s="87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91">
        <v>2</v>
      </c>
      <c r="K53" s="91">
        <v>2</v>
      </c>
      <c r="L53" s="87">
        <f t="shared" si="0"/>
        <v>0</v>
      </c>
      <c r="M53" s="87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90"/>
      <c r="K54" s="91"/>
      <c r="L54" s="87">
        <f t="shared" si="0"/>
        <v>0</v>
      </c>
      <c r="M54" s="87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90"/>
      <c r="K55" s="91"/>
      <c r="L55" s="87">
        <f t="shared" si="0"/>
        <v>0</v>
      </c>
      <c r="M55" s="87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90"/>
      <c r="K56" s="91">
        <f>SUM('2:38'!K55)</f>
        <v>0</v>
      </c>
      <c r="L56" s="87">
        <f t="shared" si="0"/>
        <v>0</v>
      </c>
      <c r="M56" s="87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285</v>
      </c>
      <c r="K57" s="45">
        <f>SUM(K50:K56)</f>
        <v>285</v>
      </c>
      <c r="L57" s="10"/>
      <c r="M57" s="10"/>
      <c r="N57" s="10"/>
    </row>
    <row r="58" spans="1:15" ht="70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347</v>
      </c>
      <c r="K77" s="45">
        <v>347</v>
      </c>
      <c r="L77" s="86">
        <f>J77*0.05</f>
        <v>17</v>
      </c>
      <c r="M77" s="86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/>
      <c r="K78" s="45"/>
      <c r="L78" s="86">
        <f t="shared" ref="L78:L83" si="2">J78*0.05</f>
        <v>0</v>
      </c>
      <c r="M78" s="86">
        <f t="shared" ref="M78:M83" si="3">IF(((J78+L78)&lt;K78),(K78-J78-L78),IF((K78&lt;(J78-L78)),(K78-J78+L78),0))</f>
        <v>0</v>
      </c>
      <c r="N78" s="10"/>
    </row>
    <row r="79" spans="1:15" ht="75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71">
        <v>28</v>
      </c>
      <c r="K79" s="45">
        <v>28</v>
      </c>
      <c r="L79" s="86">
        <f t="shared" si="2"/>
        <v>1</v>
      </c>
      <c r="M79" s="86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71">
        <v>4</v>
      </c>
      <c r="K80" s="45">
        <v>4</v>
      </c>
      <c r="L80" s="86">
        <f t="shared" si="2"/>
        <v>0</v>
      </c>
      <c r="M80" s="86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7">
        <f t="shared" si="2"/>
        <v>0</v>
      </c>
      <c r="M81" s="17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7">
        <f t="shared" si="2"/>
        <v>0</v>
      </c>
      <c r="M82" s="17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7">
        <f t="shared" si="2"/>
        <v>0</v>
      </c>
      <c r="M83" s="17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379</v>
      </c>
      <c r="K84" s="45">
        <f>SUM(K77:K83)</f>
        <v>379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66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2"/>
      <c r="G105" s="10" t="s">
        <v>28</v>
      </c>
      <c r="H105" s="10" t="s">
        <v>29</v>
      </c>
      <c r="I105" s="15" t="s">
        <v>65</v>
      </c>
      <c r="J105" s="10">
        <v>74</v>
      </c>
      <c r="K105" s="45">
        <v>74</v>
      </c>
      <c r="L105" s="17">
        <f>J105*0.05</f>
        <v>4</v>
      </c>
      <c r="M105" s="10">
        <f>IF(((J105+L105)&lt;K105),(K105-J105-L105),IF((K105&lt;(J105-L105)),(K105-J105+L105),0))</f>
        <v>0</v>
      </c>
      <c r="N105" s="10" t="s">
        <v>19</v>
      </c>
    </row>
    <row r="106" spans="1:15" ht="168.75" hidden="1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2"/>
      <c r="G106" s="10" t="s">
        <v>28</v>
      </c>
      <c r="H106" s="10" t="s">
        <v>29</v>
      </c>
      <c r="I106" s="15" t="s">
        <v>65</v>
      </c>
      <c r="J106" s="10"/>
      <c r="K106" s="45"/>
      <c r="L106" s="17">
        <f t="shared" ref="L106:L111" si="4">J106*0.05</f>
        <v>0</v>
      </c>
      <c r="M106" s="10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2"/>
      <c r="G107" s="10" t="s">
        <v>28</v>
      </c>
      <c r="H107" s="10" t="s">
        <v>29</v>
      </c>
      <c r="I107" s="15" t="s">
        <v>65</v>
      </c>
      <c r="J107" s="10"/>
      <c r="K107" s="45"/>
      <c r="L107" s="17">
        <f t="shared" si="4"/>
        <v>0</v>
      </c>
      <c r="M107" s="10">
        <f t="shared" si="5"/>
        <v>0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2"/>
      <c r="G108" s="10" t="s">
        <v>28</v>
      </c>
      <c r="H108" s="10" t="s">
        <v>29</v>
      </c>
      <c r="I108" s="15" t="s">
        <v>65</v>
      </c>
      <c r="J108" s="10"/>
      <c r="K108" s="45"/>
      <c r="L108" s="17">
        <f t="shared" si="4"/>
        <v>0</v>
      </c>
      <c r="M108" s="10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2"/>
      <c r="G109" s="10" t="s">
        <v>28</v>
      </c>
      <c r="H109" s="10" t="s">
        <v>29</v>
      </c>
      <c r="I109" s="15" t="s">
        <v>65</v>
      </c>
      <c r="J109" s="10"/>
      <c r="K109" s="45"/>
      <c r="L109" s="17">
        <f t="shared" si="4"/>
        <v>0</v>
      </c>
      <c r="M109" s="10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2"/>
      <c r="G110" s="10" t="s">
        <v>28</v>
      </c>
      <c r="H110" s="10" t="s">
        <v>29</v>
      </c>
      <c r="I110" s="15" t="s">
        <v>65</v>
      </c>
      <c r="J110" s="10"/>
      <c r="K110" s="45"/>
      <c r="L110" s="17">
        <f t="shared" si="4"/>
        <v>0</v>
      </c>
      <c r="M110" s="10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2"/>
      <c r="G111" s="10" t="s">
        <v>28</v>
      </c>
      <c r="H111" s="10" t="s">
        <v>29</v>
      </c>
      <c r="I111" s="15" t="s">
        <v>65</v>
      </c>
      <c r="J111" s="10"/>
      <c r="K111" s="45"/>
      <c r="L111" s="17">
        <f t="shared" si="4"/>
        <v>0</v>
      </c>
      <c r="M111" s="10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74</v>
      </c>
      <c r="K112" s="45">
        <f>SUM(K105:K111)</f>
        <v>74</v>
      </c>
      <c r="L112" s="17"/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738</v>
      </c>
      <c r="K113" s="10">
        <f>K57+K84+K112</f>
        <v>738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 ht="1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 hidden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2">
    <mergeCell ref="M86:M88"/>
    <mergeCell ref="M58:M62"/>
    <mergeCell ref="A71:N71"/>
    <mergeCell ref="M47:M48"/>
    <mergeCell ref="M74:M75"/>
    <mergeCell ref="K74:K75"/>
    <mergeCell ref="K10:M10"/>
    <mergeCell ref="N10:O10"/>
    <mergeCell ref="K102:K103"/>
    <mergeCell ref="N74:N75"/>
    <mergeCell ref="L64:L65"/>
    <mergeCell ref="M64:M65"/>
    <mergeCell ref="L92:L93"/>
    <mergeCell ref="M92:M93"/>
    <mergeCell ref="L13:M13"/>
    <mergeCell ref="N13:O13"/>
    <mergeCell ref="L14:M14"/>
    <mergeCell ref="N14:O14"/>
    <mergeCell ref="A10:J10"/>
    <mergeCell ref="A73:A75"/>
    <mergeCell ref="A72:J72"/>
    <mergeCell ref="A63:A65"/>
    <mergeCell ref="E36:F37"/>
    <mergeCell ref="F95:F98"/>
    <mergeCell ref="B73:D74"/>
    <mergeCell ref="L37:L38"/>
    <mergeCell ref="B91:D92"/>
    <mergeCell ref="K92:K93"/>
    <mergeCell ref="E91:F92"/>
    <mergeCell ref="G92:G93"/>
    <mergeCell ref="L47:L48"/>
    <mergeCell ref="L74:L75"/>
    <mergeCell ref="A86:K86"/>
    <mergeCell ref="E73:F74"/>
    <mergeCell ref="G73:I73"/>
    <mergeCell ref="H47:I47"/>
    <mergeCell ref="K47:K48"/>
    <mergeCell ref="A99:N99"/>
    <mergeCell ref="G102:G103"/>
    <mergeCell ref="H102:I102"/>
    <mergeCell ref="L102:L103"/>
    <mergeCell ref="M102:M103"/>
    <mergeCell ref="N102:N103"/>
    <mergeCell ref="A95:A98"/>
    <mergeCell ref="B95:B98"/>
    <mergeCell ref="C95:C98"/>
    <mergeCell ref="A100:J100"/>
    <mergeCell ref="A101:A103"/>
    <mergeCell ref="B101:D102"/>
    <mergeCell ref="E101:F102"/>
    <mergeCell ref="G101:I101"/>
    <mergeCell ref="D95:D98"/>
    <mergeCell ref="E95:E98"/>
    <mergeCell ref="A91:A93"/>
    <mergeCell ref="F40:F43"/>
    <mergeCell ref="M20:N20"/>
    <mergeCell ref="A29:J29"/>
    <mergeCell ref="A30:N30"/>
    <mergeCell ref="A31:K31"/>
    <mergeCell ref="E46:F47"/>
    <mergeCell ref="G46:I46"/>
    <mergeCell ref="A34:K34"/>
    <mergeCell ref="G47:G48"/>
    <mergeCell ref="A85:N85"/>
    <mergeCell ref="J92:J93"/>
    <mergeCell ref="A67:A70"/>
    <mergeCell ref="B67:B70"/>
    <mergeCell ref="C67:C70"/>
    <mergeCell ref="A87:K87"/>
    <mergeCell ref="H92:I92"/>
    <mergeCell ref="N64:N65"/>
    <mergeCell ref="A59:K59"/>
    <mergeCell ref="A36:A38"/>
    <mergeCell ref="B36:D37"/>
    <mergeCell ref="D40:D43"/>
    <mergeCell ref="G74:G75"/>
    <mergeCell ref="H74:I74"/>
    <mergeCell ref="G91:N91"/>
    <mergeCell ref="N92:N93"/>
    <mergeCell ref="D67:D70"/>
    <mergeCell ref="H64:I64"/>
    <mergeCell ref="J64:J65"/>
    <mergeCell ref="G64:G65"/>
    <mergeCell ref="E67:E70"/>
    <mergeCell ref="A114:K114"/>
    <mergeCell ref="A33:K33"/>
    <mergeCell ref="A35:K35"/>
    <mergeCell ref="A62:K62"/>
    <mergeCell ref="A88:K88"/>
    <mergeCell ref="A90:K90"/>
    <mergeCell ref="J73:N73"/>
    <mergeCell ref="J37:J38"/>
    <mergeCell ref="B46:D47"/>
    <mergeCell ref="E40:E43"/>
    <mergeCell ref="J74:J75"/>
    <mergeCell ref="J101:N101"/>
    <mergeCell ref="J102:J103"/>
    <mergeCell ref="M31:M33"/>
    <mergeCell ref="A32:K32"/>
    <mergeCell ref="B63:D64"/>
    <mergeCell ref="A89:K89"/>
    <mergeCell ref="F67:F70"/>
    <mergeCell ref="A61:K61"/>
    <mergeCell ref="A4:K4"/>
    <mergeCell ref="A5:K5"/>
    <mergeCell ref="A21:I21"/>
    <mergeCell ref="A22:G22"/>
    <mergeCell ref="A23:G23"/>
    <mergeCell ref="G36:N36"/>
    <mergeCell ref="A60:K60"/>
    <mergeCell ref="A7:J7"/>
    <mergeCell ref="M18:N18"/>
    <mergeCell ref="A19:J19"/>
    <mergeCell ref="M37:M38"/>
    <mergeCell ref="E63:F64"/>
    <mergeCell ref="N47:N48"/>
    <mergeCell ref="N9:O9"/>
    <mergeCell ref="K9:M9"/>
    <mergeCell ref="A9:J9"/>
    <mergeCell ref="N8:O8"/>
    <mergeCell ref="K64:K65"/>
    <mergeCell ref="A44:N44"/>
    <mergeCell ref="A45:J45"/>
    <mergeCell ref="A46:A48"/>
    <mergeCell ref="G63:N63"/>
    <mergeCell ref="J47:J48"/>
    <mergeCell ref="J46:N46"/>
    <mergeCell ref="A58:K58"/>
    <mergeCell ref="A40:A43"/>
    <mergeCell ref="A1:O1"/>
    <mergeCell ref="A2:O2"/>
    <mergeCell ref="A3:O3"/>
    <mergeCell ref="B40:B43"/>
    <mergeCell ref="C40:C43"/>
    <mergeCell ref="L12:M12"/>
    <mergeCell ref="N12:O12"/>
    <mergeCell ref="N37:N38"/>
    <mergeCell ref="M19:N19"/>
    <mergeCell ref="A20:J20"/>
    <mergeCell ref="A27:J27"/>
    <mergeCell ref="A28:J28"/>
    <mergeCell ref="K37:K38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:R158"/>
  <sheetViews>
    <sheetView view="pageBreakPreview" topLeftCell="A99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9.8554687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84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52" t="s">
        <v>64</v>
      </c>
      <c r="B40" s="152" t="s">
        <v>64</v>
      </c>
      <c r="C40" s="152" t="s">
        <v>64</v>
      </c>
      <c r="D40" s="152" t="s">
        <v>64</v>
      </c>
      <c r="E40" s="152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80"/>
      <c r="B41" s="180"/>
      <c r="C41" s="180"/>
      <c r="D41" s="180"/>
      <c r="E41" s="18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80"/>
      <c r="B42" s="180"/>
      <c r="C42" s="180"/>
      <c r="D42" s="180"/>
      <c r="E42" s="18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53"/>
      <c r="B43" s="153"/>
      <c r="C43" s="153"/>
      <c r="D43" s="153"/>
      <c r="E43" s="153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71">
        <v>166</v>
      </c>
      <c r="K50" s="45">
        <v>166</v>
      </c>
      <c r="L50" s="87">
        <f>J50*0.05</f>
        <v>8</v>
      </c>
      <c r="M50" s="87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71"/>
      <c r="K51" s="45"/>
      <c r="L51" s="87">
        <f t="shared" ref="L51:L56" si="0">J51*0.05</f>
        <v>0</v>
      </c>
      <c r="M51" s="87">
        <f t="shared" ref="M51:M56" si="1">IF(((J51+L51)&lt;K51),(K51-J51-L51),IF((K51&lt;(J51-L51)),(K51-J51+L51),0))</f>
        <v>0</v>
      </c>
      <c r="N51" s="10" t="s">
        <v>19</v>
      </c>
    </row>
    <row r="52" spans="1:15" ht="75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71">
        <v>31</v>
      </c>
      <c r="K52" s="45">
        <v>31</v>
      </c>
      <c r="L52" s="87">
        <f t="shared" si="0"/>
        <v>2</v>
      </c>
      <c r="M52" s="87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71">
        <v>1</v>
      </c>
      <c r="K53" s="45">
        <v>1</v>
      </c>
      <c r="L53" s="87">
        <f t="shared" si="0"/>
        <v>0</v>
      </c>
      <c r="M53" s="87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87">
        <f t="shared" si="0"/>
        <v>0</v>
      </c>
      <c r="M54" s="87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2"/>
      <c r="G55" s="10" t="s">
        <v>28</v>
      </c>
      <c r="H55" s="10" t="s">
        <v>29</v>
      </c>
      <c r="I55" s="15" t="s">
        <v>65</v>
      </c>
      <c r="J55" s="10"/>
      <c r="K55" s="45"/>
      <c r="L55" s="87">
        <f t="shared" si="0"/>
        <v>0</v>
      </c>
      <c r="M55" s="87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/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87">
        <f t="shared" si="0"/>
        <v>0</v>
      </c>
      <c r="M56" s="87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198</v>
      </c>
      <c r="K57" s="45">
        <f>SUM(K50:K56)</f>
        <v>198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20" t="s">
        <v>64</v>
      </c>
      <c r="B67" s="20" t="s">
        <v>64</v>
      </c>
      <c r="C67" s="20" t="s">
        <v>64</v>
      </c>
      <c r="D67" s="20" t="s">
        <v>64</v>
      </c>
      <c r="E67" s="20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21"/>
      <c r="B68" s="21"/>
      <c r="C68" s="21"/>
      <c r="D68" s="21"/>
      <c r="E68" s="21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21"/>
      <c r="B69" s="21"/>
      <c r="C69" s="21"/>
      <c r="D69" s="21"/>
      <c r="E69" s="21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22"/>
      <c r="B70" s="22"/>
      <c r="C70" s="22"/>
      <c r="D70" s="22"/>
      <c r="E70" s="22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208</v>
      </c>
      <c r="K77" s="45">
        <v>208</v>
      </c>
      <c r="L77" s="87">
        <f>J77*0.05</f>
        <v>10</v>
      </c>
      <c r="M77" s="87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/>
      <c r="K78" s="45"/>
      <c r="L78" s="87">
        <f t="shared" ref="L78:L83" si="2">J78*0.05</f>
        <v>0</v>
      </c>
      <c r="M78" s="87">
        <f t="shared" ref="M78:M83" si="3">IF(((J78+L78)&lt;K78),(K78-J78-L78),IF((K78&lt;(J78-L78)),(K78-J78+L78),0))</f>
        <v>0</v>
      </c>
      <c r="N78" s="10"/>
    </row>
    <row r="79" spans="1:15" ht="75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71">
        <v>52</v>
      </c>
      <c r="K79" s="45">
        <v>52</v>
      </c>
      <c r="L79" s="87">
        <f t="shared" si="2"/>
        <v>3</v>
      </c>
      <c r="M79" s="87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71">
        <v>1</v>
      </c>
      <c r="K80" s="45">
        <v>1</v>
      </c>
      <c r="L80" s="87">
        <f t="shared" si="2"/>
        <v>0</v>
      </c>
      <c r="M80" s="87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87">
        <f t="shared" si="2"/>
        <v>0</v>
      </c>
      <c r="M81" s="87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2"/>
      <c r="G82" s="10" t="s">
        <v>28</v>
      </c>
      <c r="H82" s="10" t="s">
        <v>29</v>
      </c>
      <c r="I82" s="15" t="s">
        <v>65</v>
      </c>
      <c r="J82" s="10"/>
      <c r="K82" s="45"/>
      <c r="L82" s="87">
        <f t="shared" si="2"/>
        <v>0</v>
      </c>
      <c r="M82" s="87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2"/>
      <c r="G83" s="10" t="s">
        <v>28</v>
      </c>
      <c r="H83" s="10" t="s">
        <v>29</v>
      </c>
      <c r="I83" s="15" t="s">
        <v>65</v>
      </c>
      <c r="J83" s="10"/>
      <c r="K83" s="45"/>
      <c r="L83" s="87">
        <f t="shared" si="2"/>
        <v>0</v>
      </c>
      <c r="M83" s="87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261</v>
      </c>
      <c r="K84" s="45">
        <f>SUM(K77:K83)</f>
        <v>261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20" t="s">
        <v>64</v>
      </c>
      <c r="B95" s="20" t="s">
        <v>64</v>
      </c>
      <c r="C95" s="20" t="s">
        <v>64</v>
      </c>
      <c r="D95" s="20" t="s">
        <v>64</v>
      </c>
      <c r="E95" s="20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21"/>
      <c r="B96" s="21"/>
      <c r="C96" s="21"/>
      <c r="D96" s="21"/>
      <c r="E96" s="21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21"/>
      <c r="B97" s="21"/>
      <c r="C97" s="21"/>
      <c r="D97" s="21"/>
      <c r="E97" s="21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22"/>
      <c r="B98" s="22"/>
      <c r="C98" s="22"/>
      <c r="D98" s="22"/>
      <c r="E98" s="22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71">
        <v>28</v>
      </c>
      <c r="K105" s="45">
        <v>28</v>
      </c>
      <c r="L105" s="87">
        <f>J105*0.05</f>
        <v>1</v>
      </c>
      <c r="M105" s="87">
        <f>IF(((J105+L105)&lt;K105),(K105-J105-L105),IF((K105&lt;(J105-L105)),(K105-J105+L105),0))</f>
        <v>0</v>
      </c>
      <c r="N105" s="10" t="s">
        <v>19</v>
      </c>
    </row>
    <row r="106" spans="1:15" ht="168.75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71">
        <v>7</v>
      </c>
      <c r="K106" s="45">
        <v>7</v>
      </c>
      <c r="L106" s="87">
        <f t="shared" ref="L106:L111" si="4">J106*0.05</f>
        <v>0</v>
      </c>
      <c r="M106" s="87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10"/>
      <c r="K107" s="45"/>
      <c r="L107" s="87">
        <f t="shared" si="4"/>
        <v>0</v>
      </c>
      <c r="M107" s="87">
        <f t="shared" si="5"/>
        <v>0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10"/>
      <c r="K108" s="45"/>
      <c r="L108" s="87">
        <f t="shared" si="4"/>
        <v>0</v>
      </c>
      <c r="M108" s="87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87">
        <f t="shared" si="4"/>
        <v>0</v>
      </c>
      <c r="M109" s="87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87">
        <f t="shared" si="4"/>
        <v>0</v>
      </c>
      <c r="M110" s="87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87">
        <f t="shared" si="4"/>
        <v>0</v>
      </c>
      <c r="M111" s="87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35</v>
      </c>
      <c r="K112" s="45">
        <f>SUM(K105:K111)</f>
        <v>35</v>
      </c>
      <c r="L112" s="87"/>
      <c r="M112" s="87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494</v>
      </c>
      <c r="K113" s="10">
        <f>K57+K84+K112</f>
        <v>494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32">
    <mergeCell ref="J92:J93"/>
    <mergeCell ref="M47:M48"/>
    <mergeCell ref="G102:G103"/>
    <mergeCell ref="G74:G75"/>
    <mergeCell ref="H74:I74"/>
    <mergeCell ref="L102:L103"/>
    <mergeCell ref="L92:L93"/>
    <mergeCell ref="M92:M93"/>
    <mergeCell ref="M86:M88"/>
    <mergeCell ref="H92:I92"/>
    <mergeCell ref="A86:K86"/>
    <mergeCell ref="K102:K103"/>
    <mergeCell ref="L64:L65"/>
    <mergeCell ref="A63:A65"/>
    <mergeCell ref="B63:D64"/>
    <mergeCell ref="N102:N103"/>
    <mergeCell ref="F95:F98"/>
    <mergeCell ref="A100:J100"/>
    <mergeCell ref="A101:A103"/>
    <mergeCell ref="B101:D102"/>
    <mergeCell ref="E101:F102"/>
    <mergeCell ref="G101:I101"/>
    <mergeCell ref="J102:J103"/>
    <mergeCell ref="A99:N99"/>
    <mergeCell ref="J47:J48"/>
    <mergeCell ref="K64:K65"/>
    <mergeCell ref="A71:N71"/>
    <mergeCell ref="F67:F70"/>
    <mergeCell ref="A73:A75"/>
    <mergeCell ref="B73:D74"/>
    <mergeCell ref="M74:M75"/>
    <mergeCell ref="L74:L75"/>
    <mergeCell ref="N74:N75"/>
    <mergeCell ref="L47:L48"/>
    <mergeCell ref="A58:K58"/>
    <mergeCell ref="E73:F74"/>
    <mergeCell ref="K74:K75"/>
    <mergeCell ref="A72:J72"/>
    <mergeCell ref="G47:G48"/>
    <mergeCell ref="H47:I47"/>
    <mergeCell ref="B46:D47"/>
    <mergeCell ref="N47:N48"/>
    <mergeCell ref="A114:K114"/>
    <mergeCell ref="A59:K59"/>
    <mergeCell ref="A60:K60"/>
    <mergeCell ref="A61:K61"/>
    <mergeCell ref="A62:K62"/>
    <mergeCell ref="J74:J75"/>
    <mergeCell ref="G63:N63"/>
    <mergeCell ref="G73:I73"/>
    <mergeCell ref="E63:F64"/>
    <mergeCell ref="G64:G65"/>
    <mergeCell ref="M58:M62"/>
    <mergeCell ref="M64:M65"/>
    <mergeCell ref="H64:I64"/>
    <mergeCell ref="J64:J65"/>
    <mergeCell ref="A87:K87"/>
    <mergeCell ref="A89:K89"/>
    <mergeCell ref="A91:A93"/>
    <mergeCell ref="B91:D92"/>
    <mergeCell ref="A88:K88"/>
    <mergeCell ref="A90:K90"/>
    <mergeCell ref="E91:F92"/>
    <mergeCell ref="G92:G93"/>
    <mergeCell ref="H102:I102"/>
    <mergeCell ref="M102:M103"/>
    <mergeCell ref="N92:N93"/>
    <mergeCell ref="J101:N101"/>
    <mergeCell ref="K92:K93"/>
    <mergeCell ref="A33:K33"/>
    <mergeCell ref="N64:N65"/>
    <mergeCell ref="G91:N91"/>
    <mergeCell ref="J73:N73"/>
    <mergeCell ref="A20:J20"/>
    <mergeCell ref="A27:J27"/>
    <mergeCell ref="A28:J28"/>
    <mergeCell ref="M31:M33"/>
    <mergeCell ref="C40:C43"/>
    <mergeCell ref="B36:D37"/>
    <mergeCell ref="E36:F37"/>
    <mergeCell ref="J37:J38"/>
    <mergeCell ref="L37:L38"/>
    <mergeCell ref="M37:M38"/>
    <mergeCell ref="G36:N36"/>
    <mergeCell ref="N37:N38"/>
    <mergeCell ref="A31:K31"/>
    <mergeCell ref="K37:K38"/>
    <mergeCell ref="M20:N20"/>
    <mergeCell ref="E46:F47"/>
    <mergeCell ref="F40:F43"/>
    <mergeCell ref="A85:N85"/>
    <mergeCell ref="A29:J29"/>
    <mergeCell ref="A32:K32"/>
    <mergeCell ref="A34:K34"/>
    <mergeCell ref="A36:A38"/>
    <mergeCell ref="A30:N30"/>
    <mergeCell ref="N12:O12"/>
    <mergeCell ref="N8:O8"/>
    <mergeCell ref="A9:J9"/>
    <mergeCell ref="M18:N18"/>
    <mergeCell ref="N13:O13"/>
    <mergeCell ref="L14:M14"/>
    <mergeCell ref="N14:O14"/>
    <mergeCell ref="M19:N19"/>
    <mergeCell ref="A19:J19"/>
    <mergeCell ref="L12:M12"/>
    <mergeCell ref="L13:M13"/>
    <mergeCell ref="A44:N44"/>
    <mergeCell ref="A45:J45"/>
    <mergeCell ref="A46:A48"/>
    <mergeCell ref="G46:I46"/>
    <mergeCell ref="J46:N46"/>
    <mergeCell ref="D40:D43"/>
    <mergeCell ref="K47:K48"/>
    <mergeCell ref="A1:O1"/>
    <mergeCell ref="A2:O2"/>
    <mergeCell ref="A3:O3"/>
    <mergeCell ref="E40:E43"/>
    <mergeCell ref="A35:K35"/>
    <mergeCell ref="A4:K4"/>
    <mergeCell ref="A5:K5"/>
    <mergeCell ref="A21:I21"/>
    <mergeCell ref="A40:A43"/>
    <mergeCell ref="B40:B43"/>
    <mergeCell ref="A22:G22"/>
    <mergeCell ref="A23:G23"/>
    <mergeCell ref="A7:J7"/>
    <mergeCell ref="K9:M9"/>
    <mergeCell ref="N9:O9"/>
    <mergeCell ref="A10:J10"/>
    <mergeCell ref="K10:M10"/>
    <mergeCell ref="N10:O10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20.28515625" style="3" customWidth="1"/>
    <col min="5" max="5" width="28.42578125" style="3" customWidth="1"/>
    <col min="6" max="6" width="12.425781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" width="9.5703125" style="3" bestFit="1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75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 ht="18.75" customHeight="1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152" t="s">
        <v>13</v>
      </c>
      <c r="H37" s="154" t="s">
        <v>14</v>
      </c>
      <c r="I37" s="156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153"/>
      <c r="H38" s="10" t="s">
        <v>20</v>
      </c>
      <c r="I38" s="13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10">
        <v>11</v>
      </c>
      <c r="L39" s="10">
        <v>12</v>
      </c>
      <c r="M39" s="10">
        <v>13</v>
      </c>
      <c r="N39" s="10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 ht="22.5" customHeight="1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79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79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10">
        <v>446</v>
      </c>
      <c r="K50" s="45">
        <v>446</v>
      </c>
      <c r="L50" s="17">
        <f>J50*0.05</f>
        <v>22</v>
      </c>
      <c r="M50" s="17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10"/>
      <c r="K51" s="45"/>
      <c r="L51" s="17">
        <f>J51*0.05</f>
        <v>0</v>
      </c>
      <c r="M51" s="17">
        <f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10"/>
      <c r="K52" s="45"/>
      <c r="L52" s="17">
        <f>J52*0.05</f>
        <v>0</v>
      </c>
      <c r="M52" s="17">
        <f>IF(((J52+L52)&lt;K52),(K52-J52-L52),IF((K52&lt;(J52-L52)),(K52-J52+L52),0))</f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10">
        <v>1</v>
      </c>
      <c r="K53" s="45">
        <v>1</v>
      </c>
      <c r="L53" s="17">
        <f>J53*0.05</f>
        <v>0</v>
      </c>
      <c r="M53" s="17">
        <f>IF(((J53+L53)&lt;K53),(K53-J53-L53),IF((K53&lt;(J53-L53)),(K53-J53+L53),0))</f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17" t="s">
        <v>19</v>
      </c>
      <c r="M54" s="17" t="s">
        <v>19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45"/>
      <c r="L55" s="17" t="s">
        <v>19</v>
      </c>
      <c r="M55" s="17" t="s">
        <v>19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17" t="s">
        <v>19</v>
      </c>
      <c r="M56" s="17" t="s">
        <v>19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447</v>
      </c>
      <c r="K57" s="45">
        <f>SUM(K50:K56)</f>
        <v>447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78" customHeight="1">
      <c r="A64" s="170"/>
      <c r="B64" s="157"/>
      <c r="C64" s="157"/>
      <c r="D64" s="157"/>
      <c r="E64" s="157"/>
      <c r="F64" s="157"/>
      <c r="G64" s="152" t="s">
        <v>13</v>
      </c>
      <c r="H64" s="154" t="s">
        <v>14</v>
      </c>
      <c r="I64" s="156"/>
      <c r="J64" s="152" t="s">
        <v>163</v>
      </c>
      <c r="K64" s="152" t="s">
        <v>155</v>
      </c>
      <c r="L64" s="152" t="s">
        <v>156</v>
      </c>
      <c r="M64" s="152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53"/>
      <c r="H65" s="10" t="s">
        <v>20</v>
      </c>
      <c r="I65" s="20" t="s">
        <v>21</v>
      </c>
      <c r="J65" s="153"/>
      <c r="K65" s="153"/>
      <c r="L65" s="153"/>
      <c r="M65" s="153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79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79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390</v>
      </c>
      <c r="K77" s="45">
        <v>390</v>
      </c>
      <c r="L77" s="99">
        <f>J77*0.05</f>
        <v>20</v>
      </c>
      <c r="M77" s="99">
        <f>IF(((J77+L77)&lt;K77),(K77-J77-L77),IF((K77&lt;(J77-L77)),(K77-J77+L77),0))</f>
        <v>0</v>
      </c>
      <c r="N77" s="10"/>
    </row>
    <row r="78" spans="1:15" ht="168.75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>
        <v>120</v>
      </c>
      <c r="K78" s="45">
        <v>120</v>
      </c>
      <c r="L78" s="99">
        <f>J78*0.05</f>
        <v>6</v>
      </c>
      <c r="M78" s="99">
        <f>IF(((J78+L78)&lt;K78),(K78-J78-L78),IF((K78&lt;(J78-L78)),(K78-J78+L78),0))</f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71"/>
      <c r="K79" s="45"/>
      <c r="L79" s="99">
        <f>J79*0.05</f>
        <v>0</v>
      </c>
      <c r="M79" s="99">
        <f>IF(((J79+L79)&lt;K79),(K79-J79-L79),IF((K79&lt;(J79-L79)),(K79-J79+L79),0))</f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2"/>
      <c r="G80" s="10" t="s">
        <v>28</v>
      </c>
      <c r="H80" s="10" t="s">
        <v>29</v>
      </c>
      <c r="I80" s="15" t="s">
        <v>65</v>
      </c>
      <c r="J80" s="71">
        <v>2</v>
      </c>
      <c r="K80" s="45">
        <v>2</v>
      </c>
      <c r="L80" s="99">
        <f>J80*0.05</f>
        <v>0</v>
      </c>
      <c r="M80" s="99">
        <f>IF(((J80+L80)&lt;K80),(K80-J80-L80),IF((K80&lt;(J80-L80)),(K80-J80+L80),0))</f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 t="s">
        <v>19</v>
      </c>
      <c r="K81" s="45"/>
      <c r="L81" s="17" t="s">
        <v>19</v>
      </c>
      <c r="M81" s="17" t="s">
        <v>19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7" t="s">
        <v>19</v>
      </c>
      <c r="M82" s="17" t="s">
        <v>19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7" t="s">
        <v>19</v>
      </c>
      <c r="M83" s="17" t="s">
        <v>19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512</v>
      </c>
      <c r="K84" s="45">
        <f>SUM(K77:K83)</f>
        <v>512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2" t="s">
        <v>13</v>
      </c>
      <c r="H92" s="154" t="s">
        <v>14</v>
      </c>
      <c r="I92" s="156"/>
      <c r="J92" s="152" t="s">
        <v>163</v>
      </c>
      <c r="K92" s="152" t="s">
        <v>155</v>
      </c>
      <c r="L92" s="152" t="s">
        <v>156</v>
      </c>
      <c r="M92" s="152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53"/>
      <c r="H93" s="10" t="s">
        <v>20</v>
      </c>
      <c r="I93" s="10" t="s">
        <v>21</v>
      </c>
      <c r="J93" s="153"/>
      <c r="K93" s="153"/>
      <c r="L93" s="153"/>
      <c r="M93" s="153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3.25" customHeight="1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 ht="58.5" customHeight="1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79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79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 hidden="1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2"/>
      <c r="G105" s="10" t="s">
        <v>28</v>
      </c>
      <c r="H105" s="10" t="s">
        <v>29</v>
      </c>
      <c r="I105" s="15" t="s">
        <v>65</v>
      </c>
      <c r="J105" s="10"/>
      <c r="K105" s="45"/>
      <c r="L105" s="17" t="s">
        <v>19</v>
      </c>
      <c r="M105" s="17" t="s">
        <v>19</v>
      </c>
      <c r="N105" s="10" t="s">
        <v>19</v>
      </c>
    </row>
    <row r="106" spans="1:15" ht="168.75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2"/>
      <c r="G106" s="10" t="s">
        <v>28</v>
      </c>
      <c r="H106" s="10" t="s">
        <v>29</v>
      </c>
      <c r="I106" s="15" t="s">
        <v>65</v>
      </c>
      <c r="J106" s="10">
        <v>98</v>
      </c>
      <c r="K106" s="45">
        <v>98</v>
      </c>
      <c r="L106" s="17">
        <f>J106*0.05</f>
        <v>5</v>
      </c>
      <c r="M106" s="17">
        <f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2"/>
      <c r="G107" s="10" t="s">
        <v>28</v>
      </c>
      <c r="H107" s="10" t="s">
        <v>29</v>
      </c>
      <c r="I107" s="15" t="s">
        <v>65</v>
      </c>
      <c r="J107" s="10" t="s">
        <v>19</v>
      </c>
      <c r="K107" s="45"/>
      <c r="L107" s="17" t="s">
        <v>19</v>
      </c>
      <c r="M107" s="17" t="s">
        <v>19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2"/>
      <c r="G108" s="10" t="s">
        <v>28</v>
      </c>
      <c r="H108" s="10" t="s">
        <v>29</v>
      </c>
      <c r="I108" s="15" t="s">
        <v>65</v>
      </c>
      <c r="J108" s="10" t="s">
        <v>19</v>
      </c>
      <c r="K108" s="45"/>
      <c r="L108" s="17" t="s">
        <v>19</v>
      </c>
      <c r="M108" s="17" t="s">
        <v>19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2"/>
      <c r="G109" s="10" t="s">
        <v>28</v>
      </c>
      <c r="H109" s="10" t="s">
        <v>29</v>
      </c>
      <c r="I109" s="15" t="s">
        <v>65</v>
      </c>
      <c r="J109" s="10" t="s">
        <v>19</v>
      </c>
      <c r="K109" s="45"/>
      <c r="L109" s="17" t="s">
        <v>19</v>
      </c>
      <c r="M109" s="17" t="s">
        <v>19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2"/>
      <c r="G110" s="10" t="s">
        <v>28</v>
      </c>
      <c r="H110" s="10" t="s">
        <v>29</v>
      </c>
      <c r="I110" s="15" t="s">
        <v>65</v>
      </c>
      <c r="J110" s="10"/>
      <c r="K110" s="45"/>
      <c r="L110" s="17" t="s">
        <v>19</v>
      </c>
      <c r="M110" s="17" t="s">
        <v>19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2"/>
      <c r="G111" s="10" t="s">
        <v>28</v>
      </c>
      <c r="H111" s="10" t="s">
        <v>29</v>
      </c>
      <c r="I111" s="15" t="s">
        <v>65</v>
      </c>
      <c r="J111" s="10"/>
      <c r="K111" s="45"/>
      <c r="L111" s="17" t="s">
        <v>19</v>
      </c>
      <c r="M111" s="17" t="s">
        <v>19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98</v>
      </c>
      <c r="K112" s="45">
        <f>SUM(K105:K111)</f>
        <v>98</v>
      </c>
      <c r="L112" s="17">
        <f>J112*0.05</f>
        <v>5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1057</v>
      </c>
      <c r="K113" s="10">
        <f>K57+K84+K112</f>
        <v>1057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4">
    <mergeCell ref="K92:K93"/>
    <mergeCell ref="H92:I92"/>
    <mergeCell ref="J47:J48"/>
    <mergeCell ref="K47:K48"/>
    <mergeCell ref="G47:G48"/>
    <mergeCell ref="N8:O8"/>
    <mergeCell ref="A9:J9"/>
    <mergeCell ref="K9:M9"/>
    <mergeCell ref="N9:O9"/>
    <mergeCell ref="A10:J10"/>
    <mergeCell ref="K10:M10"/>
    <mergeCell ref="N10:O10"/>
    <mergeCell ref="N12:O12"/>
    <mergeCell ref="L13:M13"/>
    <mergeCell ref="N13:O13"/>
    <mergeCell ref="L14:M14"/>
    <mergeCell ref="N14:O14"/>
    <mergeCell ref="H64:I64"/>
    <mergeCell ref="H37:I37"/>
    <mergeCell ref="L12:M12"/>
    <mergeCell ref="M64:M65"/>
    <mergeCell ref="A28:J28"/>
    <mergeCell ref="G46:I46"/>
    <mergeCell ref="L47:L48"/>
    <mergeCell ref="N47:N48"/>
    <mergeCell ref="M20:N20"/>
    <mergeCell ref="A30:N30"/>
    <mergeCell ref="A29:J29"/>
    <mergeCell ref="J37:J38"/>
    <mergeCell ref="K37:K38"/>
    <mergeCell ref="L37:L38"/>
    <mergeCell ref="M37:M38"/>
    <mergeCell ref="A27:J27"/>
    <mergeCell ref="A31:K31"/>
    <mergeCell ref="M31:M33"/>
    <mergeCell ref="A32:K32"/>
    <mergeCell ref="A34:K34"/>
    <mergeCell ref="G37:G38"/>
    <mergeCell ref="A114:K114"/>
    <mergeCell ref="A88:K88"/>
    <mergeCell ref="A90:K90"/>
    <mergeCell ref="A100:J100"/>
    <mergeCell ref="A101:A103"/>
    <mergeCell ref="B101:D102"/>
    <mergeCell ref="E101:F102"/>
    <mergeCell ref="B95:B98"/>
    <mergeCell ref="C95:C98"/>
    <mergeCell ref="G102:G103"/>
    <mergeCell ref="H102:I102"/>
    <mergeCell ref="J102:J103"/>
    <mergeCell ref="G101:I101"/>
    <mergeCell ref="K102:K103"/>
    <mergeCell ref="A99:N99"/>
    <mergeCell ref="A95:A98"/>
    <mergeCell ref="A91:A93"/>
    <mergeCell ref="B91:D92"/>
    <mergeCell ref="E91:F92"/>
    <mergeCell ref="M86:M88"/>
    <mergeCell ref="A87:K87"/>
    <mergeCell ref="A89:K89"/>
    <mergeCell ref="L92:L93"/>
    <mergeCell ref="M92:M93"/>
    <mergeCell ref="E67:E70"/>
    <mergeCell ref="D95:D98"/>
    <mergeCell ref="E95:E98"/>
    <mergeCell ref="A85:N85"/>
    <mergeCell ref="A72:J72"/>
    <mergeCell ref="A73:A75"/>
    <mergeCell ref="M102:M103"/>
    <mergeCell ref="N102:N103"/>
    <mergeCell ref="F95:F98"/>
    <mergeCell ref="L102:L103"/>
    <mergeCell ref="A86:K86"/>
    <mergeCell ref="B73:D74"/>
    <mergeCell ref="E73:F74"/>
    <mergeCell ref="G73:I73"/>
    <mergeCell ref="K74:K75"/>
    <mergeCell ref="A71:N71"/>
    <mergeCell ref="G74:G75"/>
    <mergeCell ref="H74:I74"/>
    <mergeCell ref="J74:J75"/>
    <mergeCell ref="L74:L75"/>
    <mergeCell ref="M74:M75"/>
    <mergeCell ref="N74:N75"/>
    <mergeCell ref="G92:G93"/>
    <mergeCell ref="J92:J93"/>
    <mergeCell ref="N92:N93"/>
    <mergeCell ref="J101:N101"/>
    <mergeCell ref="N64:N65"/>
    <mergeCell ref="G91:N91"/>
    <mergeCell ref="J73:N73"/>
    <mergeCell ref="A4:K4"/>
    <mergeCell ref="A5:K5"/>
    <mergeCell ref="A21:I21"/>
    <mergeCell ref="E40:E43"/>
    <mergeCell ref="E36:F37"/>
    <mergeCell ref="F67:F70"/>
    <mergeCell ref="A40:A43"/>
    <mergeCell ref="B40:B43"/>
    <mergeCell ref="C40:C43"/>
    <mergeCell ref="D40:D43"/>
    <mergeCell ref="A33:K33"/>
    <mergeCell ref="A35:K35"/>
    <mergeCell ref="A61:K61"/>
    <mergeCell ref="A62:K62"/>
    <mergeCell ref="F40:F43"/>
    <mergeCell ref="A67:A70"/>
    <mergeCell ref="B67:B70"/>
    <mergeCell ref="C67:C70"/>
    <mergeCell ref="D67:D70"/>
    <mergeCell ref="G63:N63"/>
    <mergeCell ref="J46:N46"/>
    <mergeCell ref="A22:G22"/>
    <mergeCell ref="A23:G23"/>
    <mergeCell ref="A59:K59"/>
    <mergeCell ref="A60:K60"/>
    <mergeCell ref="M47:M48"/>
    <mergeCell ref="H47:I47"/>
    <mergeCell ref="A36:A38"/>
    <mergeCell ref="B36:D37"/>
    <mergeCell ref="M58:M62"/>
    <mergeCell ref="A63:A65"/>
    <mergeCell ref="B63:D64"/>
    <mergeCell ref="E63:F64"/>
    <mergeCell ref="A58:K58"/>
    <mergeCell ref="G64:G65"/>
    <mergeCell ref="J64:J65"/>
    <mergeCell ref="K64:K65"/>
    <mergeCell ref="L64:L65"/>
    <mergeCell ref="A44:N44"/>
    <mergeCell ref="A45:J45"/>
    <mergeCell ref="A46:A48"/>
    <mergeCell ref="B46:D47"/>
    <mergeCell ref="E46:F47"/>
    <mergeCell ref="A1:O1"/>
    <mergeCell ref="A2:O2"/>
    <mergeCell ref="A3:O3"/>
    <mergeCell ref="A7:J7"/>
    <mergeCell ref="G36:N36"/>
    <mergeCell ref="N37:N38"/>
    <mergeCell ref="M18:N18"/>
    <mergeCell ref="A19:J19"/>
    <mergeCell ref="M19:N19"/>
    <mergeCell ref="A20:J20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  <rowBreaks count="1" manualBreakCount="1">
    <brk id="41" max="1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9.8554687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85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91">
        <v>319</v>
      </c>
      <c r="K50" s="91">
        <v>319</v>
      </c>
      <c r="L50" s="87">
        <f>J50*0.05</f>
        <v>16</v>
      </c>
      <c r="M50" s="87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91"/>
      <c r="K51" s="91"/>
      <c r="L51" s="87">
        <f t="shared" ref="L51:L56" si="0">J51*0.05</f>
        <v>0</v>
      </c>
      <c r="M51" s="87">
        <f t="shared" ref="M51:M56" si="1">IF(((J51+L51)&lt;K51),(K51-J51-L51),IF((K51&lt;(J51-L51)),(K51-J51+L51),0))</f>
        <v>0</v>
      </c>
      <c r="N51" s="10" t="s">
        <v>19</v>
      </c>
    </row>
    <row r="52" spans="1:15" ht="75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91">
        <v>26</v>
      </c>
      <c r="K52" s="91">
        <v>26</v>
      </c>
      <c r="L52" s="87">
        <f t="shared" si="0"/>
        <v>1</v>
      </c>
      <c r="M52" s="87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91">
        <v>1</v>
      </c>
      <c r="K53" s="91">
        <v>1</v>
      </c>
      <c r="L53" s="87">
        <f t="shared" si="0"/>
        <v>0</v>
      </c>
      <c r="M53" s="87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86">
        <f t="shared" si="0"/>
        <v>0</v>
      </c>
      <c r="M54" s="86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45"/>
      <c r="L55" s="86">
        <f t="shared" si="0"/>
        <v>0</v>
      </c>
      <c r="M55" s="86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86">
        <f t="shared" si="0"/>
        <v>0</v>
      </c>
      <c r="M56" s="86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346</v>
      </c>
      <c r="K57" s="45">
        <f>SUM(K50:K56)</f>
        <v>346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 ht="83.25" customHeight="1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162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 ht="94.5" customHeight="1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91">
        <v>357</v>
      </c>
      <c r="K77" s="91">
        <v>357</v>
      </c>
      <c r="L77" s="87">
        <f>J77*0.05</f>
        <v>18</v>
      </c>
      <c r="M77" s="87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91"/>
      <c r="K78" s="91"/>
      <c r="L78" s="87">
        <f t="shared" ref="L78:L83" si="2">J78*0.05</f>
        <v>0</v>
      </c>
      <c r="M78" s="87">
        <f t="shared" ref="M78:M83" si="3">IF(((J78+L78)&lt;K78),(K78-J78-L78),IF((K78&lt;(J78-L78)),(K78-J78+L78),0))</f>
        <v>0</v>
      </c>
      <c r="N78" s="10"/>
    </row>
    <row r="79" spans="1:15" ht="75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91">
        <v>18</v>
      </c>
      <c r="K79" s="91">
        <v>18</v>
      </c>
      <c r="L79" s="87">
        <f t="shared" si="2"/>
        <v>1</v>
      </c>
      <c r="M79" s="87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91">
        <v>2</v>
      </c>
      <c r="K80" s="91">
        <v>2</v>
      </c>
      <c r="L80" s="87">
        <f t="shared" si="2"/>
        <v>0</v>
      </c>
      <c r="M80" s="87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86">
        <f t="shared" si="2"/>
        <v>0</v>
      </c>
      <c r="M81" s="86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86">
        <f t="shared" si="2"/>
        <v>0</v>
      </c>
      <c r="M82" s="86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86">
        <f t="shared" si="2"/>
        <v>0</v>
      </c>
      <c r="M83" s="86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377</v>
      </c>
      <c r="K84" s="45">
        <f>SUM(K77:K83)</f>
        <v>377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 ht="36.75" customHeight="1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 ht="94.5" customHeight="1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 hidden="1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10"/>
      <c r="K105" s="45"/>
      <c r="L105" s="83">
        <f>J105*0.05</f>
        <v>0</v>
      </c>
      <c r="M105" s="83">
        <f>IF(((J105+L105)&lt;K105),(K105-J105-L105),IF((K105&lt;(J105-L105)),(K105-J105+L105),0))</f>
        <v>0</v>
      </c>
      <c r="N105" s="10" t="s">
        <v>19</v>
      </c>
    </row>
    <row r="106" spans="1:15" ht="111" customHeight="1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91">
        <v>105</v>
      </c>
      <c r="K106" s="91">
        <v>105</v>
      </c>
      <c r="L106" s="84">
        <f t="shared" ref="L106:L111" si="4">J106*0.05</f>
        <v>5</v>
      </c>
      <c r="M106" s="84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10"/>
      <c r="K107" s="45"/>
      <c r="L107" s="84">
        <f t="shared" si="4"/>
        <v>0</v>
      </c>
      <c r="M107" s="84">
        <f t="shared" si="5"/>
        <v>0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10"/>
      <c r="K108" s="45"/>
      <c r="L108" s="84">
        <f t="shared" si="4"/>
        <v>0</v>
      </c>
      <c r="M108" s="84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84">
        <f t="shared" si="4"/>
        <v>0</v>
      </c>
      <c r="M109" s="84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84">
        <f t="shared" si="4"/>
        <v>0</v>
      </c>
      <c r="M110" s="84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84">
        <f t="shared" si="4"/>
        <v>0</v>
      </c>
      <c r="M111" s="84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105</v>
      </c>
      <c r="K112" s="45">
        <f>SUM(K105:K111)</f>
        <v>105</v>
      </c>
      <c r="L112" s="89">
        <f>J112*0.05</f>
        <v>5</v>
      </c>
      <c r="M112" s="9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828</v>
      </c>
      <c r="K113" s="10">
        <f>K57+K84+K112</f>
        <v>828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2">
    <mergeCell ref="M86:M88"/>
    <mergeCell ref="M58:M62"/>
    <mergeCell ref="A71:N71"/>
    <mergeCell ref="M47:M48"/>
    <mergeCell ref="M74:M75"/>
    <mergeCell ref="K74:K75"/>
    <mergeCell ref="K10:M10"/>
    <mergeCell ref="N10:O10"/>
    <mergeCell ref="K102:K103"/>
    <mergeCell ref="N74:N75"/>
    <mergeCell ref="L64:L65"/>
    <mergeCell ref="M64:M65"/>
    <mergeCell ref="L92:L93"/>
    <mergeCell ref="M92:M93"/>
    <mergeCell ref="L13:M13"/>
    <mergeCell ref="N13:O13"/>
    <mergeCell ref="L14:M14"/>
    <mergeCell ref="N14:O14"/>
    <mergeCell ref="A10:J10"/>
    <mergeCell ref="A73:A75"/>
    <mergeCell ref="A72:J72"/>
    <mergeCell ref="A63:A65"/>
    <mergeCell ref="E36:F37"/>
    <mergeCell ref="F95:F98"/>
    <mergeCell ref="B73:D74"/>
    <mergeCell ref="L37:L38"/>
    <mergeCell ref="B91:D92"/>
    <mergeCell ref="K92:K93"/>
    <mergeCell ref="E91:F92"/>
    <mergeCell ref="G92:G93"/>
    <mergeCell ref="L47:L48"/>
    <mergeCell ref="L74:L75"/>
    <mergeCell ref="A86:K86"/>
    <mergeCell ref="E73:F74"/>
    <mergeCell ref="G73:I73"/>
    <mergeCell ref="H47:I47"/>
    <mergeCell ref="K47:K48"/>
    <mergeCell ref="A99:N99"/>
    <mergeCell ref="G102:G103"/>
    <mergeCell ref="H102:I102"/>
    <mergeCell ref="L102:L103"/>
    <mergeCell ref="M102:M103"/>
    <mergeCell ref="N102:N103"/>
    <mergeCell ref="A95:A98"/>
    <mergeCell ref="B95:B98"/>
    <mergeCell ref="C95:C98"/>
    <mergeCell ref="A100:J100"/>
    <mergeCell ref="A101:A103"/>
    <mergeCell ref="B101:D102"/>
    <mergeCell ref="E101:F102"/>
    <mergeCell ref="G101:I101"/>
    <mergeCell ref="D95:D98"/>
    <mergeCell ref="E95:E98"/>
    <mergeCell ref="A91:A93"/>
    <mergeCell ref="F40:F43"/>
    <mergeCell ref="M20:N20"/>
    <mergeCell ref="A29:J29"/>
    <mergeCell ref="A30:N30"/>
    <mergeCell ref="A31:K31"/>
    <mergeCell ref="E46:F47"/>
    <mergeCell ref="G46:I46"/>
    <mergeCell ref="A34:K34"/>
    <mergeCell ref="G47:G48"/>
    <mergeCell ref="A85:N85"/>
    <mergeCell ref="J92:J93"/>
    <mergeCell ref="A67:A70"/>
    <mergeCell ref="B67:B70"/>
    <mergeCell ref="C67:C70"/>
    <mergeCell ref="A87:K87"/>
    <mergeCell ref="H92:I92"/>
    <mergeCell ref="N64:N65"/>
    <mergeCell ref="A59:K59"/>
    <mergeCell ref="A36:A38"/>
    <mergeCell ref="B36:D37"/>
    <mergeCell ref="D40:D43"/>
    <mergeCell ref="G74:G75"/>
    <mergeCell ref="H74:I74"/>
    <mergeCell ref="G91:N91"/>
    <mergeCell ref="N92:N93"/>
    <mergeCell ref="D67:D70"/>
    <mergeCell ref="H64:I64"/>
    <mergeCell ref="J64:J65"/>
    <mergeCell ref="G64:G65"/>
    <mergeCell ref="E67:E70"/>
    <mergeCell ref="A114:K114"/>
    <mergeCell ref="A33:K33"/>
    <mergeCell ref="A35:K35"/>
    <mergeCell ref="A62:K62"/>
    <mergeCell ref="A88:K88"/>
    <mergeCell ref="A90:K90"/>
    <mergeCell ref="J73:N73"/>
    <mergeCell ref="J37:J38"/>
    <mergeCell ref="B46:D47"/>
    <mergeCell ref="E40:E43"/>
    <mergeCell ref="J74:J75"/>
    <mergeCell ref="J101:N101"/>
    <mergeCell ref="J102:J103"/>
    <mergeCell ref="M31:M33"/>
    <mergeCell ref="A32:K32"/>
    <mergeCell ref="B63:D64"/>
    <mergeCell ref="A89:K89"/>
    <mergeCell ref="F67:F70"/>
    <mergeCell ref="A61:K61"/>
    <mergeCell ref="A4:K4"/>
    <mergeCell ref="A5:K5"/>
    <mergeCell ref="A21:I21"/>
    <mergeCell ref="A22:G22"/>
    <mergeCell ref="A23:G23"/>
    <mergeCell ref="G36:N36"/>
    <mergeCell ref="A60:K60"/>
    <mergeCell ref="A7:J7"/>
    <mergeCell ref="M18:N18"/>
    <mergeCell ref="A19:J19"/>
    <mergeCell ref="M37:M38"/>
    <mergeCell ref="E63:F64"/>
    <mergeCell ref="N47:N48"/>
    <mergeCell ref="N9:O9"/>
    <mergeCell ref="K9:M9"/>
    <mergeCell ref="A9:J9"/>
    <mergeCell ref="N8:O8"/>
    <mergeCell ref="K64:K65"/>
    <mergeCell ref="A44:N44"/>
    <mergeCell ref="A45:J45"/>
    <mergeCell ref="A46:A48"/>
    <mergeCell ref="G63:N63"/>
    <mergeCell ref="J47:J48"/>
    <mergeCell ref="J46:N46"/>
    <mergeCell ref="A58:K58"/>
    <mergeCell ref="A40:A43"/>
    <mergeCell ref="A1:O1"/>
    <mergeCell ref="A2:O2"/>
    <mergeCell ref="A3:O3"/>
    <mergeCell ref="B40:B43"/>
    <mergeCell ref="C40:C43"/>
    <mergeCell ref="L12:M12"/>
    <mergeCell ref="N12:O12"/>
    <mergeCell ref="N37:N38"/>
    <mergeCell ref="M19:N19"/>
    <mergeCell ref="A20:J20"/>
    <mergeCell ref="A27:J27"/>
    <mergeCell ref="A28:J28"/>
    <mergeCell ref="K37:K38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10.57031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54"/>
      <c r="L16" s="39"/>
      <c r="M16" s="39"/>
      <c r="N16" s="39"/>
      <c r="O16" s="29"/>
      <c r="P16" s="29"/>
      <c r="Q16" s="29"/>
      <c r="R16" s="30"/>
    </row>
    <row r="17" spans="1:18" s="31" customFormat="1" ht="48.7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54"/>
      <c r="L17" s="39"/>
      <c r="M17" s="39"/>
      <c r="N17" s="39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139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117">
        <v>164</v>
      </c>
      <c r="K50" s="117">
        <v>164</v>
      </c>
      <c r="L50" s="84">
        <f>J50*0.05</f>
        <v>8</v>
      </c>
      <c r="M50" s="84">
        <f>IF(((J50+L50)&lt;K50),(K50-J50-L50),IF((K50&lt;(J50-L50)),(K50-J50+L50),0))</f>
        <v>0</v>
      </c>
      <c r="N50" s="10"/>
    </row>
    <row r="51" spans="1:15" ht="168.75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117">
        <v>480</v>
      </c>
      <c r="K51" s="117">
        <v>480</v>
      </c>
      <c r="L51" s="84">
        <f>J51*0.05</f>
        <v>24</v>
      </c>
      <c r="M51" s="84">
        <f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117"/>
      <c r="K52" s="117"/>
      <c r="L52" s="84">
        <f>J52*0.05</f>
        <v>0</v>
      </c>
      <c r="M52" s="84">
        <f>IF(((J52+L52)&lt;K52),(K52-J52-L52),IF((K52&lt;(J52-L52)),(K52-J52+L52),0))</f>
        <v>0</v>
      </c>
      <c r="N52" s="10" t="s">
        <v>19</v>
      </c>
    </row>
    <row r="53" spans="1:15" ht="93.75" hidden="1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117"/>
      <c r="K53" s="117"/>
      <c r="L53" s="84">
        <f>J53*0.05</f>
        <v>0</v>
      </c>
      <c r="M53" s="84">
        <f>IF(((J53+L53)&lt;K53),(K53-J53-L53),IF((K53&lt;(J53-L53)),(K53-J53+L53),0))</f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10" t="s">
        <v>19</v>
      </c>
      <c r="M54" s="10" t="s">
        <v>19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45"/>
      <c r="L55" s="10" t="s">
        <v>19</v>
      </c>
      <c r="M55" s="10" t="s">
        <v>19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10" t="s">
        <v>19</v>
      </c>
      <c r="M56" s="10" t="s">
        <v>19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644</v>
      </c>
      <c r="K57" s="96">
        <f>SUM(K50:K56)</f>
        <v>644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91">
        <v>83</v>
      </c>
      <c r="K77" s="91">
        <v>83</v>
      </c>
      <c r="L77" s="87">
        <f t="shared" ref="L77:L83" si="0">J77*0.05</f>
        <v>4</v>
      </c>
      <c r="M77" s="87">
        <f t="shared" ref="M77:M83" si="1">IF(((J77+L77)&lt;K77),(K77-J77-L77),IF((K77&lt;(J77-L77)),(K77-J77+L77),0))</f>
        <v>0</v>
      </c>
      <c r="N77" s="10"/>
    </row>
    <row r="78" spans="1:15" ht="168.75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91">
        <v>636</v>
      </c>
      <c r="K78" s="91">
        <v>636</v>
      </c>
      <c r="L78" s="87">
        <f t="shared" si="0"/>
        <v>32</v>
      </c>
      <c r="M78" s="87">
        <f t="shared" si="1"/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0" t="s">
        <v>19</v>
      </c>
      <c r="G79" s="10" t="s">
        <v>28</v>
      </c>
      <c r="H79" s="10" t="s">
        <v>29</v>
      </c>
      <c r="I79" s="15" t="s">
        <v>65</v>
      </c>
      <c r="J79" s="91"/>
      <c r="K79" s="91"/>
      <c r="L79" s="87">
        <f t="shared" si="0"/>
        <v>0</v>
      </c>
      <c r="M79" s="87">
        <f t="shared" si="1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91">
        <v>2</v>
      </c>
      <c r="K80" s="91">
        <v>2</v>
      </c>
      <c r="L80" s="87">
        <f t="shared" si="0"/>
        <v>0</v>
      </c>
      <c r="M80" s="87">
        <f t="shared" si="1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7">
        <f t="shared" si="0"/>
        <v>0</v>
      </c>
      <c r="M81" s="17">
        <f t="shared" si="1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7">
        <f t="shared" si="0"/>
        <v>0</v>
      </c>
      <c r="M82" s="17">
        <f t="shared" si="1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7">
        <f t="shared" si="0"/>
        <v>0</v>
      </c>
      <c r="M83" s="17">
        <f t="shared" si="1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721</v>
      </c>
      <c r="K84" s="45">
        <f>SUM(K77:K83)</f>
        <v>721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 hidden="1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10"/>
      <c r="K105" s="45"/>
      <c r="L105" s="83">
        <f>J105*0.05</f>
        <v>0</v>
      </c>
      <c r="M105" s="83">
        <f>IF(((J105+L105)&lt;K105),(K105-J105-L105),IF((K105&lt;(J105-L105)),(K105-J105+L105),0))</f>
        <v>0</v>
      </c>
      <c r="N105" s="10" t="s">
        <v>19</v>
      </c>
    </row>
    <row r="106" spans="1:15" ht="168.75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91">
        <v>160</v>
      </c>
      <c r="K106" s="91">
        <v>160</v>
      </c>
      <c r="L106" s="84">
        <f t="shared" ref="L106:L111" si="2">J106*0.05</f>
        <v>8</v>
      </c>
      <c r="M106" s="84">
        <f t="shared" ref="M106:M111" si="3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91"/>
      <c r="K107" s="91"/>
      <c r="L107" s="84">
        <f t="shared" si="2"/>
        <v>0</v>
      </c>
      <c r="M107" s="84">
        <f t="shared" si="3"/>
        <v>0</v>
      </c>
      <c r="N107" s="10"/>
    </row>
    <row r="108" spans="1:15" ht="93.75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91">
        <v>1</v>
      </c>
      <c r="K108" s="91">
        <v>1</v>
      </c>
      <c r="L108" s="84">
        <f t="shared" si="2"/>
        <v>0</v>
      </c>
      <c r="M108" s="84">
        <f t="shared" si="3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83">
        <f t="shared" si="2"/>
        <v>0</v>
      </c>
      <c r="M109" s="83">
        <f t="shared" si="3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83">
        <f t="shared" si="2"/>
        <v>0</v>
      </c>
      <c r="M110" s="83">
        <f t="shared" si="3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83">
        <f t="shared" si="2"/>
        <v>0</v>
      </c>
      <c r="M111" s="83">
        <f t="shared" si="3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161</v>
      </c>
      <c r="K112" s="45">
        <f>SUM(K105:K111)</f>
        <v>161</v>
      </c>
      <c r="L112" s="17">
        <f>J112*0.05</f>
        <v>8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1526</v>
      </c>
      <c r="K113" s="10">
        <f>K57+K84+K112</f>
        <v>1526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2">
    <mergeCell ref="M20:N20"/>
    <mergeCell ref="A23:G23"/>
    <mergeCell ref="L14:M14"/>
    <mergeCell ref="N14:O14"/>
    <mergeCell ref="A7:J7"/>
    <mergeCell ref="N8:O8"/>
    <mergeCell ref="A9:J9"/>
    <mergeCell ref="K9:M9"/>
    <mergeCell ref="N9:O9"/>
    <mergeCell ref="A10:J10"/>
    <mergeCell ref="K10:M10"/>
    <mergeCell ref="N10:O10"/>
    <mergeCell ref="E40:E43"/>
    <mergeCell ref="F40:F43"/>
    <mergeCell ref="L12:M12"/>
    <mergeCell ref="N12:O12"/>
    <mergeCell ref="L13:M13"/>
    <mergeCell ref="N13:O13"/>
    <mergeCell ref="A34:K34"/>
    <mergeCell ref="A36:A38"/>
    <mergeCell ref="A22:G22"/>
    <mergeCell ref="M18:N18"/>
    <mergeCell ref="A19:J19"/>
    <mergeCell ref="G36:N36"/>
    <mergeCell ref="B36:D37"/>
    <mergeCell ref="E36:F37"/>
    <mergeCell ref="A27:J27"/>
    <mergeCell ref="A28:J28"/>
    <mergeCell ref="A29:J29"/>
    <mergeCell ref="A30:N30"/>
    <mergeCell ref="A31:K31"/>
    <mergeCell ref="M31:M33"/>
    <mergeCell ref="A32:K32"/>
    <mergeCell ref="K37:K38"/>
    <mergeCell ref="M19:N19"/>
    <mergeCell ref="A20:J20"/>
    <mergeCell ref="E73:F74"/>
    <mergeCell ref="G73:I73"/>
    <mergeCell ref="K74:K75"/>
    <mergeCell ref="M74:M75"/>
    <mergeCell ref="N74:N75"/>
    <mergeCell ref="M47:M48"/>
    <mergeCell ref="C67:C70"/>
    <mergeCell ref="D67:D70"/>
    <mergeCell ref="E67:E70"/>
    <mergeCell ref="F67:F70"/>
    <mergeCell ref="J64:J65"/>
    <mergeCell ref="L64:L65"/>
    <mergeCell ref="H64:I64"/>
    <mergeCell ref="B63:D64"/>
    <mergeCell ref="E63:F64"/>
    <mergeCell ref="B46:D47"/>
    <mergeCell ref="E46:F47"/>
    <mergeCell ref="G46:I46"/>
    <mergeCell ref="K47:K48"/>
    <mergeCell ref="M92:M93"/>
    <mergeCell ref="K92:K93"/>
    <mergeCell ref="G92:G93"/>
    <mergeCell ref="H92:I92"/>
    <mergeCell ref="J92:J93"/>
    <mergeCell ref="L92:L93"/>
    <mergeCell ref="A95:A98"/>
    <mergeCell ref="B95:B98"/>
    <mergeCell ref="C95:C98"/>
    <mergeCell ref="D95:D98"/>
    <mergeCell ref="E95:E98"/>
    <mergeCell ref="F95:F98"/>
    <mergeCell ref="A91:A93"/>
    <mergeCell ref="B91:D92"/>
    <mergeCell ref="E91:F92"/>
    <mergeCell ref="A114:K114"/>
    <mergeCell ref="A33:K33"/>
    <mergeCell ref="A35:K35"/>
    <mergeCell ref="A59:K59"/>
    <mergeCell ref="A60:K60"/>
    <mergeCell ref="A61:K61"/>
    <mergeCell ref="A62:K62"/>
    <mergeCell ref="A88:K88"/>
    <mergeCell ref="A90:K90"/>
    <mergeCell ref="J101:N101"/>
    <mergeCell ref="N92:N93"/>
    <mergeCell ref="J102:J103"/>
    <mergeCell ref="G102:G103"/>
    <mergeCell ref="H102:I102"/>
    <mergeCell ref="L102:L103"/>
    <mergeCell ref="M102:M103"/>
    <mergeCell ref="N102:N103"/>
    <mergeCell ref="A99:N99"/>
    <mergeCell ref="A100:J100"/>
    <mergeCell ref="A101:A103"/>
    <mergeCell ref="B101:D102"/>
    <mergeCell ref="E101:F102"/>
    <mergeCell ref="G101:I101"/>
    <mergeCell ref="K102:K103"/>
    <mergeCell ref="N64:N65"/>
    <mergeCell ref="A63:A65"/>
    <mergeCell ref="A58:K58"/>
    <mergeCell ref="M64:M65"/>
    <mergeCell ref="G64:G65"/>
    <mergeCell ref="N47:N48"/>
    <mergeCell ref="G91:N91"/>
    <mergeCell ref="J73:N73"/>
    <mergeCell ref="J74:J75"/>
    <mergeCell ref="M86:M88"/>
    <mergeCell ref="A87:K87"/>
    <mergeCell ref="A89:K89"/>
    <mergeCell ref="A67:A70"/>
    <mergeCell ref="B67:B70"/>
    <mergeCell ref="A86:K86"/>
    <mergeCell ref="A85:N85"/>
    <mergeCell ref="G74:G75"/>
    <mergeCell ref="H74:I74"/>
    <mergeCell ref="L74:L75"/>
    <mergeCell ref="K64:K65"/>
    <mergeCell ref="A71:N71"/>
    <mergeCell ref="A72:J72"/>
    <mergeCell ref="A73:A75"/>
    <mergeCell ref="B73:D74"/>
    <mergeCell ref="A1:O1"/>
    <mergeCell ref="A2:O2"/>
    <mergeCell ref="A3:O3"/>
    <mergeCell ref="N37:N38"/>
    <mergeCell ref="G63:N63"/>
    <mergeCell ref="J47:J48"/>
    <mergeCell ref="J46:N46"/>
    <mergeCell ref="G47:G48"/>
    <mergeCell ref="H47:I47"/>
    <mergeCell ref="L47:L48"/>
    <mergeCell ref="M58:M62"/>
    <mergeCell ref="A4:K4"/>
    <mergeCell ref="A5:K5"/>
    <mergeCell ref="A21:I21"/>
    <mergeCell ref="J37:J38"/>
    <mergeCell ref="L37:L38"/>
    <mergeCell ref="M37:M38"/>
    <mergeCell ref="A44:N44"/>
    <mergeCell ref="A45:J45"/>
    <mergeCell ref="A46:A48"/>
    <mergeCell ref="A40:A43"/>
    <mergeCell ref="B40:B43"/>
    <mergeCell ref="C40:C43"/>
    <mergeCell ref="D40:D43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R158"/>
  <sheetViews>
    <sheetView view="pageBreakPreview" zoomScale="60" zoomScaleNormal="75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9.8554687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" width="9.5703125" style="3" bestFit="1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127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91">
        <v>450</v>
      </c>
      <c r="K50" s="91">
        <v>450</v>
      </c>
      <c r="L50" s="84">
        <f>J50*0.05</f>
        <v>23</v>
      </c>
      <c r="M50" s="84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91"/>
      <c r="K51" s="91"/>
      <c r="L51" s="84">
        <f>J51*0.05</f>
        <v>0</v>
      </c>
      <c r="M51" s="84">
        <f>IF(((J51+L51)&lt;K51),(K51-J51-L51),IF((K51&lt;(J51-L51)),(K51-J51+L51),0))</f>
        <v>0</v>
      </c>
      <c r="N51" s="10" t="s">
        <v>19</v>
      </c>
    </row>
    <row r="52" spans="1:15" ht="75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91">
        <v>30</v>
      </c>
      <c r="K52" s="91">
        <v>30</v>
      </c>
      <c r="L52" s="84">
        <f>J52*0.05</f>
        <v>2</v>
      </c>
      <c r="M52" s="84">
        <f>IF(((J52+L52)&lt;K52),(K52-J52-L52),IF((K52&lt;(J52-L52)),(K52-J52+L52),0))</f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91">
        <v>2</v>
      </c>
      <c r="K53" s="91">
        <v>2</v>
      </c>
      <c r="L53" s="84">
        <f>J53*0.05</f>
        <v>0</v>
      </c>
      <c r="M53" s="84">
        <f>IF(((J53+L53)&lt;K53),(K53-J53-L53),IF((K53&lt;(J53-L53)),(K53-J53+L53),0))</f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 t="s">
        <v>19</v>
      </c>
      <c r="K54" s="45"/>
      <c r="L54" s="10" t="s">
        <v>19</v>
      </c>
      <c r="M54" s="10" t="s">
        <v>19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2"/>
      <c r="G55" s="10" t="s">
        <v>28</v>
      </c>
      <c r="H55" s="10" t="s">
        <v>29</v>
      </c>
      <c r="I55" s="15" t="s">
        <v>65</v>
      </c>
      <c r="J55" s="10" t="s">
        <v>19</v>
      </c>
      <c r="K55" s="45"/>
      <c r="L55" s="10" t="s">
        <v>19</v>
      </c>
      <c r="M55" s="10" t="s">
        <v>19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/>
      <c r="G56" s="10" t="s">
        <v>28</v>
      </c>
      <c r="H56" s="10" t="s">
        <v>29</v>
      </c>
      <c r="I56" s="15" t="s">
        <v>65</v>
      </c>
      <c r="J56" s="10" t="s">
        <v>19</v>
      </c>
      <c r="K56" s="71">
        <f>SUM('2:38'!K55)</f>
        <v>0</v>
      </c>
      <c r="L56" s="10" t="s">
        <v>19</v>
      </c>
      <c r="M56" s="10" t="s">
        <v>19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482</v>
      </c>
      <c r="K57" s="45">
        <f>SUM(K50:K56)</f>
        <v>482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91">
        <v>425</v>
      </c>
      <c r="K77" s="91">
        <v>425</v>
      </c>
      <c r="L77" s="89">
        <f>J77*0.05</f>
        <v>21</v>
      </c>
      <c r="M77" s="89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91"/>
      <c r="K78" s="91"/>
      <c r="L78" s="89">
        <f t="shared" ref="L78:L83" si="0">J78*0.05</f>
        <v>0</v>
      </c>
      <c r="M78" s="89">
        <f t="shared" ref="M78:M83" si="1">IF(((J78+L78)&lt;K78),(K78-J78-L78),IF((K78&lt;(J78-L78)),(K78-J78+L78),0))</f>
        <v>0</v>
      </c>
      <c r="N78" s="10"/>
    </row>
    <row r="79" spans="1:15" ht="75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91">
        <v>26</v>
      </c>
      <c r="K79" s="91">
        <v>26</v>
      </c>
      <c r="L79" s="89">
        <f t="shared" si="0"/>
        <v>1</v>
      </c>
      <c r="M79" s="89">
        <f t="shared" si="1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91">
        <v>3</v>
      </c>
      <c r="K80" s="91">
        <v>3</v>
      </c>
      <c r="L80" s="87">
        <f t="shared" si="0"/>
        <v>0</v>
      </c>
      <c r="M80" s="87">
        <f t="shared" si="1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7">
        <f t="shared" si="0"/>
        <v>0</v>
      </c>
      <c r="M81" s="17">
        <f t="shared" si="1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7">
        <f t="shared" si="0"/>
        <v>0</v>
      </c>
      <c r="M82" s="17">
        <f t="shared" si="1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7">
        <f t="shared" si="0"/>
        <v>0</v>
      </c>
      <c r="M83" s="17">
        <f t="shared" si="1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454</v>
      </c>
      <c r="K84" s="45">
        <f>SUM(K77:K83)</f>
        <v>454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71">
        <v>9</v>
      </c>
      <c r="K105" s="45">
        <v>9</v>
      </c>
      <c r="L105" s="84">
        <f>J105*0.05</f>
        <v>0</v>
      </c>
      <c r="M105" s="84">
        <f>IF(((J105+L105)&lt;K105),(K105-J105-L105),IF((K105&lt;(J105-L105)),(K105-J105+L105),0))</f>
        <v>0</v>
      </c>
      <c r="N105" s="10" t="s">
        <v>19</v>
      </c>
    </row>
    <row r="106" spans="1:15" ht="168.75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71">
        <v>53</v>
      </c>
      <c r="K106" s="45">
        <v>53</v>
      </c>
      <c r="L106" s="84">
        <f t="shared" ref="L106:L111" si="2">J106*0.05</f>
        <v>3</v>
      </c>
      <c r="M106" s="84">
        <f t="shared" ref="M106:M111" si="3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10"/>
      <c r="K107" s="45"/>
      <c r="L107" s="89">
        <f t="shared" si="2"/>
        <v>0</v>
      </c>
      <c r="M107" s="90">
        <f t="shared" si="3"/>
        <v>0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10"/>
      <c r="K108" s="45"/>
      <c r="L108" s="89">
        <f t="shared" si="2"/>
        <v>0</v>
      </c>
      <c r="M108" s="90">
        <f t="shared" si="3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89">
        <f t="shared" si="2"/>
        <v>0</v>
      </c>
      <c r="M109" s="90">
        <f t="shared" si="3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89">
        <f t="shared" si="2"/>
        <v>0</v>
      </c>
      <c r="M110" s="90">
        <f t="shared" si="3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89">
        <f t="shared" si="2"/>
        <v>0</v>
      </c>
      <c r="M111" s="90">
        <f t="shared" si="3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62</v>
      </c>
      <c r="K112" s="45">
        <f>SUM(K105:K111)</f>
        <v>62</v>
      </c>
      <c r="L112" s="89"/>
      <c r="M112" s="9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998</v>
      </c>
      <c r="K113" s="10">
        <f>K57+K84+K112</f>
        <v>998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2">
    <mergeCell ref="M86:M88"/>
    <mergeCell ref="M58:M62"/>
    <mergeCell ref="A71:N71"/>
    <mergeCell ref="M47:M48"/>
    <mergeCell ref="M74:M75"/>
    <mergeCell ref="K74:K75"/>
    <mergeCell ref="K10:M10"/>
    <mergeCell ref="N10:O10"/>
    <mergeCell ref="K102:K103"/>
    <mergeCell ref="N74:N75"/>
    <mergeCell ref="L64:L65"/>
    <mergeCell ref="M64:M65"/>
    <mergeCell ref="L92:L93"/>
    <mergeCell ref="M92:M93"/>
    <mergeCell ref="L13:M13"/>
    <mergeCell ref="N13:O13"/>
    <mergeCell ref="L14:M14"/>
    <mergeCell ref="N14:O14"/>
    <mergeCell ref="A10:J10"/>
    <mergeCell ref="A73:A75"/>
    <mergeCell ref="A72:J72"/>
    <mergeCell ref="A63:A65"/>
    <mergeCell ref="E36:F37"/>
    <mergeCell ref="F95:F98"/>
    <mergeCell ref="B73:D74"/>
    <mergeCell ref="L37:L38"/>
    <mergeCell ref="B91:D92"/>
    <mergeCell ref="K92:K93"/>
    <mergeCell ref="E91:F92"/>
    <mergeCell ref="G92:G93"/>
    <mergeCell ref="L47:L48"/>
    <mergeCell ref="L74:L75"/>
    <mergeCell ref="A86:K86"/>
    <mergeCell ref="E73:F74"/>
    <mergeCell ref="G73:I73"/>
    <mergeCell ref="H47:I47"/>
    <mergeCell ref="K47:K48"/>
    <mergeCell ref="A99:N99"/>
    <mergeCell ref="G102:G103"/>
    <mergeCell ref="H102:I102"/>
    <mergeCell ref="L102:L103"/>
    <mergeCell ref="M102:M103"/>
    <mergeCell ref="N102:N103"/>
    <mergeCell ref="A95:A98"/>
    <mergeCell ref="B95:B98"/>
    <mergeCell ref="C95:C98"/>
    <mergeCell ref="A100:J100"/>
    <mergeCell ref="A101:A103"/>
    <mergeCell ref="B101:D102"/>
    <mergeCell ref="E101:F102"/>
    <mergeCell ref="G101:I101"/>
    <mergeCell ref="D95:D98"/>
    <mergeCell ref="E95:E98"/>
    <mergeCell ref="A91:A93"/>
    <mergeCell ref="F40:F43"/>
    <mergeCell ref="M20:N20"/>
    <mergeCell ref="A29:J29"/>
    <mergeCell ref="A30:N30"/>
    <mergeCell ref="A31:K31"/>
    <mergeCell ref="E46:F47"/>
    <mergeCell ref="G46:I46"/>
    <mergeCell ref="A34:K34"/>
    <mergeCell ref="G47:G48"/>
    <mergeCell ref="A85:N85"/>
    <mergeCell ref="J92:J93"/>
    <mergeCell ref="A67:A70"/>
    <mergeCell ref="B67:B70"/>
    <mergeCell ref="C67:C70"/>
    <mergeCell ref="A87:K87"/>
    <mergeCell ref="H92:I92"/>
    <mergeCell ref="N64:N65"/>
    <mergeCell ref="A59:K59"/>
    <mergeCell ref="A36:A38"/>
    <mergeCell ref="B36:D37"/>
    <mergeCell ref="D40:D43"/>
    <mergeCell ref="G74:G75"/>
    <mergeCell ref="H74:I74"/>
    <mergeCell ref="G91:N91"/>
    <mergeCell ref="N92:N93"/>
    <mergeCell ref="D67:D70"/>
    <mergeCell ref="H64:I64"/>
    <mergeCell ref="J64:J65"/>
    <mergeCell ref="G64:G65"/>
    <mergeCell ref="E67:E70"/>
    <mergeCell ref="A114:K114"/>
    <mergeCell ref="A33:K33"/>
    <mergeCell ref="A35:K35"/>
    <mergeCell ref="A62:K62"/>
    <mergeCell ref="A88:K88"/>
    <mergeCell ref="A90:K90"/>
    <mergeCell ref="J73:N73"/>
    <mergeCell ref="J37:J38"/>
    <mergeCell ref="B46:D47"/>
    <mergeCell ref="E40:E43"/>
    <mergeCell ref="J74:J75"/>
    <mergeCell ref="J101:N101"/>
    <mergeCell ref="J102:J103"/>
    <mergeCell ref="M31:M33"/>
    <mergeCell ref="A32:K32"/>
    <mergeCell ref="B63:D64"/>
    <mergeCell ref="A89:K89"/>
    <mergeCell ref="F67:F70"/>
    <mergeCell ref="A61:K61"/>
    <mergeCell ref="A4:K4"/>
    <mergeCell ref="A5:K5"/>
    <mergeCell ref="A21:I21"/>
    <mergeCell ref="A22:G22"/>
    <mergeCell ref="A23:G23"/>
    <mergeCell ref="G36:N36"/>
    <mergeCell ref="A60:K60"/>
    <mergeCell ref="A7:J7"/>
    <mergeCell ref="M18:N18"/>
    <mergeCell ref="A19:J19"/>
    <mergeCell ref="M37:M38"/>
    <mergeCell ref="E63:F64"/>
    <mergeCell ref="N47:N48"/>
    <mergeCell ref="N9:O9"/>
    <mergeCell ref="K9:M9"/>
    <mergeCell ref="A9:J9"/>
    <mergeCell ref="N8:O8"/>
    <mergeCell ref="K64:K65"/>
    <mergeCell ref="A44:N44"/>
    <mergeCell ref="A45:J45"/>
    <mergeCell ref="A46:A48"/>
    <mergeCell ref="G63:N63"/>
    <mergeCell ref="J47:J48"/>
    <mergeCell ref="J46:N46"/>
    <mergeCell ref="A58:K58"/>
    <mergeCell ref="A40:A43"/>
    <mergeCell ref="A1:O1"/>
    <mergeCell ref="A2:O2"/>
    <mergeCell ref="A3:O3"/>
    <mergeCell ref="B40:B43"/>
    <mergeCell ref="C40:C43"/>
    <mergeCell ref="L12:M12"/>
    <mergeCell ref="N12:O12"/>
    <mergeCell ref="N37:N38"/>
    <mergeCell ref="M19:N19"/>
    <mergeCell ref="A20:J20"/>
    <mergeCell ref="A27:J27"/>
    <mergeCell ref="A28:J28"/>
    <mergeCell ref="K37:K38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R158"/>
  <sheetViews>
    <sheetView view="pageBreakPreview" topLeftCell="A80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3.140625" style="3" customWidth="1"/>
    <col min="3" max="3" width="23.28515625" style="3" customWidth="1"/>
    <col min="4" max="4" width="19.7109375" style="3" customWidth="1"/>
    <col min="5" max="5" width="28.42578125" style="3" customWidth="1"/>
    <col min="6" max="6" width="9.57031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128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67.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 hidden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117">
        <v>303</v>
      </c>
      <c r="K50" s="117">
        <v>303</v>
      </c>
      <c r="L50" s="84">
        <f>J50*0.05</f>
        <v>15</v>
      </c>
      <c r="M50" s="84">
        <f>IF(((J50+L50)&lt;K50),(K50-J50-L50),IF((K50&lt;(J50-L50)),(K50-J50+L50),0))</f>
        <v>0</v>
      </c>
      <c r="N50" s="10"/>
    </row>
    <row r="51" spans="1:15" ht="22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117"/>
      <c r="K51" s="117"/>
      <c r="L51" s="84">
        <f t="shared" ref="L51:L56" si="0">J51*0.05</f>
        <v>0</v>
      </c>
      <c r="M51" s="84">
        <f t="shared" ref="M51:M56" si="1"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117"/>
      <c r="K52" s="117"/>
      <c r="L52" s="84">
        <f t="shared" si="0"/>
        <v>0</v>
      </c>
      <c r="M52" s="84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117">
        <v>2</v>
      </c>
      <c r="K53" s="117">
        <v>2</v>
      </c>
      <c r="L53" s="84">
        <f t="shared" si="0"/>
        <v>0</v>
      </c>
      <c r="M53" s="84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17">
        <f t="shared" si="0"/>
        <v>0</v>
      </c>
      <c r="M54" s="17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2"/>
      <c r="G55" s="10" t="s">
        <v>28</v>
      </c>
      <c r="H55" s="10" t="s">
        <v>29</v>
      </c>
      <c r="I55" s="15" t="s">
        <v>65</v>
      </c>
      <c r="J55" s="10"/>
      <c r="K55" s="45"/>
      <c r="L55" s="17">
        <f t="shared" si="0"/>
        <v>0</v>
      </c>
      <c r="M55" s="17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/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17">
        <f t="shared" si="0"/>
        <v>0</v>
      </c>
      <c r="M56" s="17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305</v>
      </c>
      <c r="K57" s="96">
        <f>SUM(K50:K56)</f>
        <v>305</v>
      </c>
      <c r="L57" s="10"/>
      <c r="M57" s="10"/>
      <c r="N57" s="10"/>
    </row>
    <row r="58" spans="1:15" ht="66.7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323</v>
      </c>
      <c r="K77" s="45">
        <v>323</v>
      </c>
      <c r="L77" s="87">
        <f>J77*0.05</f>
        <v>16</v>
      </c>
      <c r="M77" s="87">
        <f>IF(((J77+L77)&lt;K77),(K77-J77-L77),IF((K77&lt;(J77-L77)),(K77-J77+L77),0))</f>
        <v>0</v>
      </c>
      <c r="N77" s="10"/>
    </row>
    <row r="78" spans="1:15" ht="22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/>
      <c r="K78" s="45"/>
      <c r="L78" s="87">
        <f t="shared" ref="L78:L83" si="2">J78*0.05</f>
        <v>0</v>
      </c>
      <c r="M78" s="87">
        <f t="shared" ref="M78:M83" si="3">IF(((J78+L78)&lt;K78),(K78-J78-L78),IF((K78&lt;(J78-L78)),(K78-J78+L78),0))</f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71"/>
      <c r="K79" s="45"/>
      <c r="L79" s="87">
        <f t="shared" si="2"/>
        <v>0</v>
      </c>
      <c r="M79" s="87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2"/>
      <c r="G80" s="10" t="s">
        <v>28</v>
      </c>
      <c r="H80" s="10" t="s">
        <v>29</v>
      </c>
      <c r="I80" s="15" t="s">
        <v>65</v>
      </c>
      <c r="J80" s="71">
        <v>3</v>
      </c>
      <c r="K80" s="45">
        <v>3</v>
      </c>
      <c r="L80" s="87">
        <f t="shared" si="2"/>
        <v>0</v>
      </c>
      <c r="M80" s="87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86">
        <f t="shared" si="2"/>
        <v>0</v>
      </c>
      <c r="M81" s="86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86">
        <f t="shared" si="2"/>
        <v>0</v>
      </c>
      <c r="M82" s="86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86">
        <f t="shared" si="2"/>
        <v>0</v>
      </c>
      <c r="M83" s="86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326</v>
      </c>
      <c r="K84" s="45">
        <f>SUM(K77:K83)</f>
        <v>326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76.5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2"/>
      <c r="G105" s="10" t="s">
        <v>28</v>
      </c>
      <c r="H105" s="10" t="s">
        <v>29</v>
      </c>
      <c r="I105" s="15" t="s">
        <v>65</v>
      </c>
      <c r="J105" s="71">
        <v>43</v>
      </c>
      <c r="K105" s="45">
        <v>43</v>
      </c>
      <c r="L105" s="84">
        <f>J105*0.05</f>
        <v>2</v>
      </c>
      <c r="M105" s="84">
        <f>IF(((J105+L105)&lt;K105),(K105-J105-L105),IF((K105&lt;(J105-L105)),(K105-J105+L105),0))</f>
        <v>0</v>
      </c>
      <c r="N105" s="10" t="s">
        <v>19</v>
      </c>
    </row>
    <row r="106" spans="1:15" ht="225" hidden="1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2"/>
      <c r="G106" s="10" t="s">
        <v>28</v>
      </c>
      <c r="H106" s="10" t="s">
        <v>29</v>
      </c>
      <c r="I106" s="15" t="s">
        <v>65</v>
      </c>
      <c r="J106" s="71"/>
      <c r="K106" s="45"/>
      <c r="L106" s="84">
        <f t="shared" ref="L106:L111" si="4">J106*0.05</f>
        <v>0</v>
      </c>
      <c r="M106" s="84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2"/>
      <c r="G107" s="10" t="s">
        <v>28</v>
      </c>
      <c r="H107" s="10" t="s">
        <v>29</v>
      </c>
      <c r="I107" s="15" t="s">
        <v>65</v>
      </c>
      <c r="J107" s="71"/>
      <c r="K107" s="45"/>
      <c r="L107" s="84">
        <f t="shared" si="4"/>
        <v>0</v>
      </c>
      <c r="M107" s="84">
        <f t="shared" si="5"/>
        <v>0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2"/>
      <c r="G108" s="10" t="s">
        <v>28</v>
      </c>
      <c r="H108" s="10" t="s">
        <v>29</v>
      </c>
      <c r="I108" s="15" t="s">
        <v>65</v>
      </c>
      <c r="J108" s="71"/>
      <c r="K108" s="45"/>
      <c r="L108" s="84">
        <f t="shared" si="4"/>
        <v>0</v>
      </c>
      <c r="M108" s="84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2"/>
      <c r="G109" s="10" t="s">
        <v>28</v>
      </c>
      <c r="H109" s="10" t="s">
        <v>29</v>
      </c>
      <c r="I109" s="15" t="s">
        <v>65</v>
      </c>
      <c r="J109" s="10"/>
      <c r="K109" s="45"/>
      <c r="L109" s="17">
        <f t="shared" si="4"/>
        <v>0</v>
      </c>
      <c r="M109" s="10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2"/>
      <c r="G110" s="10" t="s">
        <v>28</v>
      </c>
      <c r="H110" s="10" t="s">
        <v>29</v>
      </c>
      <c r="I110" s="15" t="s">
        <v>65</v>
      </c>
      <c r="J110" s="10"/>
      <c r="K110" s="45"/>
      <c r="L110" s="17">
        <f t="shared" si="4"/>
        <v>0</v>
      </c>
      <c r="M110" s="10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2"/>
      <c r="G111" s="10" t="s">
        <v>28</v>
      </c>
      <c r="H111" s="10" t="s">
        <v>29</v>
      </c>
      <c r="I111" s="15" t="s">
        <v>65</v>
      </c>
      <c r="J111" s="10"/>
      <c r="K111" s="45"/>
      <c r="L111" s="17">
        <f t="shared" si="4"/>
        <v>0</v>
      </c>
      <c r="M111" s="10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43</v>
      </c>
      <c r="K112" s="45">
        <f>SUM(K105:K111)</f>
        <v>43</v>
      </c>
      <c r="L112" s="17">
        <f>J112*0.05</f>
        <v>2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674</v>
      </c>
      <c r="K113" s="10">
        <f>K57+K84+K112</f>
        <v>674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2">
    <mergeCell ref="M86:M88"/>
    <mergeCell ref="M58:M62"/>
    <mergeCell ref="A71:N71"/>
    <mergeCell ref="M47:M48"/>
    <mergeCell ref="M74:M75"/>
    <mergeCell ref="K74:K75"/>
    <mergeCell ref="K10:M10"/>
    <mergeCell ref="N10:O10"/>
    <mergeCell ref="K102:K103"/>
    <mergeCell ref="N74:N75"/>
    <mergeCell ref="L64:L65"/>
    <mergeCell ref="M64:M65"/>
    <mergeCell ref="L92:L93"/>
    <mergeCell ref="M92:M93"/>
    <mergeCell ref="L13:M13"/>
    <mergeCell ref="N13:O13"/>
    <mergeCell ref="L14:M14"/>
    <mergeCell ref="N14:O14"/>
    <mergeCell ref="A10:J10"/>
    <mergeCell ref="A73:A75"/>
    <mergeCell ref="A72:J72"/>
    <mergeCell ref="A63:A65"/>
    <mergeCell ref="E36:F37"/>
    <mergeCell ref="F95:F98"/>
    <mergeCell ref="B73:D74"/>
    <mergeCell ref="L37:L38"/>
    <mergeCell ref="B91:D92"/>
    <mergeCell ref="K92:K93"/>
    <mergeCell ref="E91:F92"/>
    <mergeCell ref="G92:G93"/>
    <mergeCell ref="L47:L48"/>
    <mergeCell ref="L74:L75"/>
    <mergeCell ref="A86:K86"/>
    <mergeCell ref="E73:F74"/>
    <mergeCell ref="G73:I73"/>
    <mergeCell ref="H47:I47"/>
    <mergeCell ref="K47:K48"/>
    <mergeCell ref="A99:N99"/>
    <mergeCell ref="G102:G103"/>
    <mergeCell ref="H102:I102"/>
    <mergeCell ref="L102:L103"/>
    <mergeCell ref="M102:M103"/>
    <mergeCell ref="N102:N103"/>
    <mergeCell ref="A95:A98"/>
    <mergeCell ref="B95:B98"/>
    <mergeCell ref="C95:C98"/>
    <mergeCell ref="A100:J100"/>
    <mergeCell ref="A101:A103"/>
    <mergeCell ref="B101:D102"/>
    <mergeCell ref="E101:F102"/>
    <mergeCell ref="G101:I101"/>
    <mergeCell ref="D95:D98"/>
    <mergeCell ref="E95:E98"/>
    <mergeCell ref="A91:A93"/>
    <mergeCell ref="F40:F43"/>
    <mergeCell ref="M20:N20"/>
    <mergeCell ref="A29:J29"/>
    <mergeCell ref="A30:N30"/>
    <mergeCell ref="A31:K31"/>
    <mergeCell ref="E46:F47"/>
    <mergeCell ref="G46:I46"/>
    <mergeCell ref="A34:K34"/>
    <mergeCell ref="G47:G48"/>
    <mergeCell ref="A85:N85"/>
    <mergeCell ref="J92:J93"/>
    <mergeCell ref="A67:A70"/>
    <mergeCell ref="B67:B70"/>
    <mergeCell ref="C67:C70"/>
    <mergeCell ref="A87:K87"/>
    <mergeCell ref="H92:I92"/>
    <mergeCell ref="N64:N65"/>
    <mergeCell ref="A59:K59"/>
    <mergeCell ref="A36:A38"/>
    <mergeCell ref="B36:D37"/>
    <mergeCell ref="D40:D43"/>
    <mergeCell ref="G74:G75"/>
    <mergeCell ref="H74:I74"/>
    <mergeCell ref="G91:N91"/>
    <mergeCell ref="N92:N93"/>
    <mergeCell ref="D67:D70"/>
    <mergeCell ref="H64:I64"/>
    <mergeCell ref="J64:J65"/>
    <mergeCell ref="G64:G65"/>
    <mergeCell ref="E67:E70"/>
    <mergeCell ref="A114:K114"/>
    <mergeCell ref="A33:K33"/>
    <mergeCell ref="A35:K35"/>
    <mergeCell ref="A62:K62"/>
    <mergeCell ref="A88:K88"/>
    <mergeCell ref="A90:K90"/>
    <mergeCell ref="J73:N73"/>
    <mergeCell ref="J37:J38"/>
    <mergeCell ref="B46:D47"/>
    <mergeCell ref="E40:E43"/>
    <mergeCell ref="J74:J75"/>
    <mergeCell ref="J101:N101"/>
    <mergeCell ref="J102:J103"/>
    <mergeCell ref="M31:M33"/>
    <mergeCell ref="A32:K32"/>
    <mergeCell ref="B63:D64"/>
    <mergeCell ref="A89:K89"/>
    <mergeCell ref="F67:F70"/>
    <mergeCell ref="A61:K61"/>
    <mergeCell ref="A4:K4"/>
    <mergeCell ref="A5:K5"/>
    <mergeCell ref="A21:I21"/>
    <mergeCell ref="A22:G22"/>
    <mergeCell ref="A23:G23"/>
    <mergeCell ref="G36:N36"/>
    <mergeCell ref="A60:K60"/>
    <mergeCell ref="A7:J7"/>
    <mergeCell ref="M18:N18"/>
    <mergeCell ref="A19:J19"/>
    <mergeCell ref="M37:M38"/>
    <mergeCell ref="E63:F64"/>
    <mergeCell ref="N47:N48"/>
    <mergeCell ref="N9:O9"/>
    <mergeCell ref="K9:M9"/>
    <mergeCell ref="A9:J9"/>
    <mergeCell ref="N8:O8"/>
    <mergeCell ref="K64:K65"/>
    <mergeCell ref="A44:N44"/>
    <mergeCell ref="A45:J45"/>
    <mergeCell ref="A46:A48"/>
    <mergeCell ref="G63:N63"/>
    <mergeCell ref="J47:J48"/>
    <mergeCell ref="J46:N46"/>
    <mergeCell ref="A58:K58"/>
    <mergeCell ref="A40:A43"/>
    <mergeCell ref="A1:O1"/>
    <mergeCell ref="A2:O2"/>
    <mergeCell ref="A3:O3"/>
    <mergeCell ref="B40:B43"/>
    <mergeCell ref="C40:C43"/>
    <mergeCell ref="L12:M12"/>
    <mergeCell ref="N12:O12"/>
    <mergeCell ref="N37:N38"/>
    <mergeCell ref="M19:N19"/>
    <mergeCell ref="A20:J20"/>
    <mergeCell ref="A27:J27"/>
    <mergeCell ref="A28:J28"/>
    <mergeCell ref="K37:K38"/>
  </mergeCells>
  <pageMargins left="0.31496062992125984" right="0.31496062992125984" top="0.35433070866141736" bottom="0.35433070866141736" header="0.31496062992125984" footer="0.31496062992125984"/>
  <pageSetup paperSize="9" scale="40" fitToHeight="0" orientation="landscape" r:id="rId1"/>
  <rowBreaks count="1" manualBreakCount="1">
    <brk id="73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8.57031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4.7109375" style="3" customWidth="1"/>
    <col min="16" max="16" width="7.7109375" style="3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129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152" t="s">
        <v>21</v>
      </c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53"/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71">
        <v>188</v>
      </c>
      <c r="K50" s="45">
        <v>188</v>
      </c>
      <c r="L50" s="83">
        <f>J50*0.05</f>
        <v>9</v>
      </c>
      <c r="M50" s="83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71"/>
      <c r="K51" s="45"/>
      <c r="L51" s="83">
        <f t="shared" ref="L51:L56" si="0">J51*0.05</f>
        <v>0</v>
      </c>
      <c r="M51" s="83">
        <f t="shared" ref="M51:M56" si="1">IF(((J51+L51)&lt;K51),(K51-J51-L51),IF((K51&lt;(J51-L51)),(K51-J51+L51),0))</f>
        <v>0</v>
      </c>
      <c r="N51" s="10" t="s">
        <v>19</v>
      </c>
    </row>
    <row r="52" spans="1:15" ht="75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71">
        <v>24</v>
      </c>
      <c r="K52" s="45">
        <v>24</v>
      </c>
      <c r="L52" s="83">
        <f t="shared" si="0"/>
        <v>1</v>
      </c>
      <c r="M52" s="83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71">
        <v>5</v>
      </c>
      <c r="K53" s="45">
        <v>5</v>
      </c>
      <c r="L53" s="83">
        <f t="shared" si="0"/>
        <v>0</v>
      </c>
      <c r="M53" s="83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10">
        <f t="shared" si="0"/>
        <v>0</v>
      </c>
      <c r="M54" s="10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45"/>
      <c r="L55" s="10">
        <f t="shared" si="0"/>
        <v>0</v>
      </c>
      <c r="M55" s="10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10">
        <f t="shared" si="0"/>
        <v>0</v>
      </c>
      <c r="M56" s="10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217</v>
      </c>
      <c r="K57" s="45">
        <f>SUM(K50:K56)</f>
        <v>217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151</v>
      </c>
      <c r="K77" s="45">
        <v>151</v>
      </c>
      <c r="L77" s="83">
        <f>J77*0.05</f>
        <v>8</v>
      </c>
      <c r="M77" s="83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/>
      <c r="K78" s="45"/>
      <c r="L78" s="83">
        <f>J78*0.05</f>
        <v>0</v>
      </c>
      <c r="M78" s="83">
        <f>IF(((J78+L78)&lt;K78),(K78-J78-L78),IF((K78&lt;(J78-L78)),(K78-J78+L78),0))</f>
        <v>0</v>
      </c>
      <c r="N78" s="10"/>
    </row>
    <row r="79" spans="1:15" ht="75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71">
        <v>63</v>
      </c>
      <c r="K79" s="45">
        <v>63</v>
      </c>
      <c r="L79" s="83">
        <f>J79*0.05</f>
        <v>3</v>
      </c>
      <c r="M79" s="83">
        <f>IF(((J79+L79)&lt;K79),(K79-J79-L79),IF((K79&lt;(J79-L79)),(K79-J79+L79),0))</f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71">
        <v>3</v>
      </c>
      <c r="K80" s="45">
        <v>3</v>
      </c>
      <c r="L80" s="83">
        <f>J80*0.05</f>
        <v>0</v>
      </c>
      <c r="M80" s="83">
        <f>IF(((J80+L80)&lt;K80),(K80-J80-L80),IF((K80&lt;(J80-L80)),(K80-J80+L80),0))</f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0" t="s">
        <v>19</v>
      </c>
      <c r="M81" s="10" t="s">
        <v>19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0"/>
      <c r="M82" s="10"/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0"/>
      <c r="M83" s="10"/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217</v>
      </c>
      <c r="K84" s="45">
        <f>SUM(K77:K83)</f>
        <v>217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2"/>
      <c r="G105" s="10" t="s">
        <v>28</v>
      </c>
      <c r="H105" s="10" t="s">
        <v>29</v>
      </c>
      <c r="I105" s="15" t="s">
        <v>65</v>
      </c>
      <c r="J105" s="10">
        <v>38</v>
      </c>
      <c r="K105" s="45">
        <v>38</v>
      </c>
      <c r="L105" s="84">
        <f t="shared" ref="L105:L111" si="2">J105*0.05</f>
        <v>2</v>
      </c>
      <c r="M105" s="84">
        <f t="shared" ref="M105:M111" si="3">IF(((J105+L105)&lt;K105),(K105-J105-L105),IF((K105&lt;(J105-L105)),(K105-J105+L105),0))</f>
        <v>0</v>
      </c>
      <c r="N105" s="10" t="s">
        <v>19</v>
      </c>
    </row>
    <row r="106" spans="1:15" ht="168.75" hidden="1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2"/>
      <c r="G106" s="10" t="s">
        <v>28</v>
      </c>
      <c r="H106" s="10" t="s">
        <v>29</v>
      </c>
      <c r="I106" s="15" t="s">
        <v>65</v>
      </c>
      <c r="J106" s="10"/>
      <c r="K106" s="45"/>
      <c r="L106" s="84">
        <f t="shared" si="2"/>
        <v>0</v>
      </c>
      <c r="M106" s="84">
        <f t="shared" si="3"/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2"/>
      <c r="G107" s="10" t="s">
        <v>28</v>
      </c>
      <c r="H107" s="10" t="s">
        <v>29</v>
      </c>
      <c r="I107" s="15" t="s">
        <v>65</v>
      </c>
      <c r="J107" s="10"/>
      <c r="K107" s="45"/>
      <c r="L107" s="84">
        <f t="shared" si="2"/>
        <v>0</v>
      </c>
      <c r="M107" s="84">
        <f t="shared" si="3"/>
        <v>0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2"/>
      <c r="G108" s="10" t="s">
        <v>28</v>
      </c>
      <c r="H108" s="10" t="s">
        <v>29</v>
      </c>
      <c r="I108" s="15" t="s">
        <v>65</v>
      </c>
      <c r="J108" s="10"/>
      <c r="K108" s="45"/>
      <c r="L108" s="84">
        <f t="shared" si="2"/>
        <v>0</v>
      </c>
      <c r="M108" s="84">
        <f t="shared" si="3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2"/>
      <c r="G109" s="10" t="s">
        <v>28</v>
      </c>
      <c r="H109" s="10" t="s">
        <v>29</v>
      </c>
      <c r="I109" s="15" t="s">
        <v>65</v>
      </c>
      <c r="J109" s="10"/>
      <c r="K109" s="45"/>
      <c r="L109" s="84">
        <f t="shared" si="2"/>
        <v>0</v>
      </c>
      <c r="M109" s="84">
        <f t="shared" si="3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2"/>
      <c r="G110" s="10" t="s">
        <v>28</v>
      </c>
      <c r="H110" s="10" t="s">
        <v>29</v>
      </c>
      <c r="I110" s="15" t="s">
        <v>65</v>
      </c>
      <c r="J110" s="10"/>
      <c r="K110" s="45"/>
      <c r="L110" s="84">
        <f t="shared" si="2"/>
        <v>0</v>
      </c>
      <c r="M110" s="84">
        <f t="shared" si="3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2"/>
      <c r="G111" s="10" t="s">
        <v>28</v>
      </c>
      <c r="H111" s="10" t="s">
        <v>29</v>
      </c>
      <c r="I111" s="15" t="s">
        <v>65</v>
      </c>
      <c r="J111" s="10"/>
      <c r="K111" s="45"/>
      <c r="L111" s="84">
        <f t="shared" si="2"/>
        <v>0</v>
      </c>
      <c r="M111" s="84">
        <f t="shared" si="3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38</v>
      </c>
      <c r="K112" s="45">
        <f>SUM(K105:K111)</f>
        <v>38</v>
      </c>
      <c r="L112" s="17"/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472</v>
      </c>
      <c r="K113" s="10">
        <f>K57+K84+K112</f>
        <v>472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3">
    <mergeCell ref="L14:M14"/>
    <mergeCell ref="N14:O14"/>
    <mergeCell ref="A73:A75"/>
    <mergeCell ref="I37:I38"/>
    <mergeCell ref="G74:G75"/>
    <mergeCell ref="H74:I74"/>
    <mergeCell ref="A72:J72"/>
    <mergeCell ref="L74:L75"/>
    <mergeCell ref="N8:O8"/>
    <mergeCell ref="A9:J9"/>
    <mergeCell ref="K9:M9"/>
    <mergeCell ref="N9:O9"/>
    <mergeCell ref="A10:J10"/>
    <mergeCell ref="K10:M10"/>
    <mergeCell ref="N10:O10"/>
    <mergeCell ref="L13:M13"/>
    <mergeCell ref="N13:O13"/>
    <mergeCell ref="K102:K103"/>
    <mergeCell ref="N74:N75"/>
    <mergeCell ref="L64:L65"/>
    <mergeCell ref="M64:M65"/>
    <mergeCell ref="L92:L93"/>
    <mergeCell ref="M92:M93"/>
    <mergeCell ref="M86:M88"/>
    <mergeCell ref="A71:N71"/>
    <mergeCell ref="M74:M75"/>
    <mergeCell ref="A63:A65"/>
    <mergeCell ref="M102:M103"/>
    <mergeCell ref="N102:N103"/>
    <mergeCell ref="A95:A98"/>
    <mergeCell ref="A85:N85"/>
    <mergeCell ref="J92:J93"/>
    <mergeCell ref="A67:A70"/>
    <mergeCell ref="B67:B70"/>
    <mergeCell ref="C67:C70"/>
    <mergeCell ref="A87:K87"/>
    <mergeCell ref="A89:K89"/>
    <mergeCell ref="A101:A103"/>
    <mergeCell ref="B101:D102"/>
    <mergeCell ref="E101:F102"/>
    <mergeCell ref="G101:I101"/>
    <mergeCell ref="D95:D98"/>
    <mergeCell ref="E95:E98"/>
    <mergeCell ref="A99:N99"/>
    <mergeCell ref="G102:G103"/>
    <mergeCell ref="H102:I102"/>
    <mergeCell ref="L102:L103"/>
    <mergeCell ref="G73:I73"/>
    <mergeCell ref="B95:B98"/>
    <mergeCell ref="C95:C98"/>
    <mergeCell ref="A100:J100"/>
    <mergeCell ref="A31:K31"/>
    <mergeCell ref="E46:F47"/>
    <mergeCell ref="G46:I46"/>
    <mergeCell ref="A34:K34"/>
    <mergeCell ref="A36:A38"/>
    <mergeCell ref="N47:N48"/>
    <mergeCell ref="L37:L38"/>
    <mergeCell ref="M37:M38"/>
    <mergeCell ref="L47:L48"/>
    <mergeCell ref="M47:M48"/>
    <mergeCell ref="J47:J48"/>
    <mergeCell ref="A114:K114"/>
    <mergeCell ref="A33:K33"/>
    <mergeCell ref="A35:K35"/>
    <mergeCell ref="A62:K62"/>
    <mergeCell ref="A88:K88"/>
    <mergeCell ref="A90:K90"/>
    <mergeCell ref="J73:N73"/>
    <mergeCell ref="J37:J38"/>
    <mergeCell ref="D40:D43"/>
    <mergeCell ref="E40:E43"/>
    <mergeCell ref="J102:J103"/>
    <mergeCell ref="M31:M33"/>
    <mergeCell ref="A32:K32"/>
    <mergeCell ref="F40:F43"/>
    <mergeCell ref="K92:K93"/>
    <mergeCell ref="A59:K59"/>
    <mergeCell ref="A60:K60"/>
    <mergeCell ref="J74:J75"/>
    <mergeCell ref="J101:N101"/>
    <mergeCell ref="G91:N91"/>
    <mergeCell ref="N92:N93"/>
    <mergeCell ref="N37:N38"/>
    <mergeCell ref="B91:D92"/>
    <mergeCell ref="G64:G65"/>
    <mergeCell ref="E91:F92"/>
    <mergeCell ref="H47:I47"/>
    <mergeCell ref="K47:K48"/>
    <mergeCell ref="F95:F98"/>
    <mergeCell ref="D67:D70"/>
    <mergeCell ref="E67:E70"/>
    <mergeCell ref="F67:F70"/>
    <mergeCell ref="A61:K61"/>
    <mergeCell ref="G47:G48"/>
    <mergeCell ref="E73:F74"/>
    <mergeCell ref="B63:D64"/>
    <mergeCell ref="E63:F64"/>
    <mergeCell ref="G92:G93"/>
    <mergeCell ref="H92:I92"/>
    <mergeCell ref="A86:K86"/>
    <mergeCell ref="A91:A93"/>
    <mergeCell ref="K74:K75"/>
    <mergeCell ref="B73:D74"/>
    <mergeCell ref="H64:I64"/>
    <mergeCell ref="J64:J65"/>
    <mergeCell ref="A58:K58"/>
    <mergeCell ref="G63:N63"/>
    <mergeCell ref="N64:N65"/>
    <mergeCell ref="K64:K65"/>
    <mergeCell ref="A44:N44"/>
    <mergeCell ref="A45:J45"/>
    <mergeCell ref="A46:A48"/>
    <mergeCell ref="B46:D47"/>
    <mergeCell ref="A40:A43"/>
    <mergeCell ref="B40:B43"/>
    <mergeCell ref="C40:C43"/>
    <mergeCell ref="J46:N46"/>
    <mergeCell ref="M58:M62"/>
    <mergeCell ref="G36:N36"/>
    <mergeCell ref="A4:K4"/>
    <mergeCell ref="A5:K5"/>
    <mergeCell ref="B36:D37"/>
    <mergeCell ref="E36:F37"/>
    <mergeCell ref="A29:J29"/>
    <mergeCell ref="A30:N30"/>
    <mergeCell ref="A1:O1"/>
    <mergeCell ref="A2:O2"/>
    <mergeCell ref="A3:O3"/>
    <mergeCell ref="L12:M12"/>
    <mergeCell ref="N12:O12"/>
    <mergeCell ref="M19:N19"/>
    <mergeCell ref="A20:J20"/>
    <mergeCell ref="A27:J27"/>
    <mergeCell ref="A28:J28"/>
    <mergeCell ref="A21:I21"/>
    <mergeCell ref="A22:G22"/>
    <mergeCell ref="A23:G23"/>
    <mergeCell ref="K37:K38"/>
    <mergeCell ref="M18:N18"/>
    <mergeCell ref="A19:J19"/>
    <mergeCell ref="M20:N20"/>
    <mergeCell ref="A7:J7"/>
  </mergeCells>
  <pageMargins left="0.31496062992125984" right="0.31496062992125984" top="0.35433070866141736" bottom="0.35433070866141736" header="0.31496062992125984" footer="0.31496062992125984"/>
  <pageSetup paperSize="9" scale="43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R158"/>
  <sheetViews>
    <sheetView view="pageBreakPreview" topLeftCell="A102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9.710937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4.285156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" width="3.42578125" style="3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130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/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90">
        <v>493</v>
      </c>
      <c r="K50" s="91">
        <v>493</v>
      </c>
      <c r="L50" s="99">
        <f>J50*0.05</f>
        <v>25</v>
      </c>
      <c r="M50" s="99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90"/>
      <c r="K51" s="91"/>
      <c r="L51" s="99">
        <f t="shared" ref="L51:L56" si="0">J51*0.05</f>
        <v>0</v>
      </c>
      <c r="M51" s="99">
        <f t="shared" ref="M51:M56" si="1"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90"/>
      <c r="K52" s="91"/>
      <c r="L52" s="99">
        <f t="shared" si="0"/>
        <v>0</v>
      </c>
      <c r="M52" s="99">
        <f t="shared" si="1"/>
        <v>0</v>
      </c>
      <c r="N52" s="10" t="s">
        <v>19</v>
      </c>
    </row>
    <row r="53" spans="1:15" ht="93.75" hidden="1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90"/>
      <c r="K53" s="91"/>
      <c r="L53" s="99">
        <f t="shared" si="0"/>
        <v>0</v>
      </c>
      <c r="M53" s="99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10">
        <f t="shared" si="0"/>
        <v>0</v>
      </c>
      <c r="M54" s="10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2"/>
      <c r="G55" s="10" t="s">
        <v>28</v>
      </c>
      <c r="H55" s="10" t="s">
        <v>29</v>
      </c>
      <c r="I55" s="15" t="s">
        <v>65</v>
      </c>
      <c r="J55" s="10"/>
      <c r="K55" s="45"/>
      <c r="L55" s="10">
        <f t="shared" si="0"/>
        <v>0</v>
      </c>
      <c r="M55" s="10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/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10">
        <f t="shared" si="0"/>
        <v>0</v>
      </c>
      <c r="M56" s="10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493</v>
      </c>
      <c r="K57" s="45">
        <f>SUM(K50:K56)</f>
        <v>493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330</v>
      </c>
      <c r="K77" s="45">
        <v>330</v>
      </c>
      <c r="L77" s="17">
        <f>J77*0.05</f>
        <v>17</v>
      </c>
      <c r="M77" s="17">
        <f>IF(((J77+L77)&lt;K77),(K77-J77-L77),IF((K77&lt;(J77-L77)),(K77-J77+L77),0))</f>
        <v>0</v>
      </c>
      <c r="N77" s="10"/>
    </row>
    <row r="78" spans="1:15" ht="168.75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>
        <v>189</v>
      </c>
      <c r="K78" s="45">
        <v>189</v>
      </c>
      <c r="L78" s="17">
        <f t="shared" ref="L78:L83" si="2">J78*0.05</f>
        <v>9</v>
      </c>
      <c r="M78" s="17">
        <f t="shared" ref="M78:M83" si="3">IF(((J78+L78)&lt;K78),(K78-J78-L78),IF((K78&lt;(J78-L78)),(K78-J78+L78),0))</f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0" t="s">
        <v>19</v>
      </c>
      <c r="G79" s="10" t="s">
        <v>28</v>
      </c>
      <c r="H79" s="10" t="s">
        <v>29</v>
      </c>
      <c r="I79" s="15" t="s">
        <v>65</v>
      </c>
      <c r="J79" s="71"/>
      <c r="K79" s="45"/>
      <c r="L79" s="17">
        <f t="shared" si="2"/>
        <v>0</v>
      </c>
      <c r="M79" s="17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71">
        <v>2</v>
      </c>
      <c r="K80" s="45">
        <v>2</v>
      </c>
      <c r="L80" s="17">
        <f t="shared" si="2"/>
        <v>0</v>
      </c>
      <c r="M80" s="17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7">
        <f t="shared" si="2"/>
        <v>0</v>
      </c>
      <c r="M81" s="17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7">
        <f t="shared" si="2"/>
        <v>0</v>
      </c>
      <c r="M82" s="17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7">
        <f t="shared" si="2"/>
        <v>0</v>
      </c>
      <c r="M83" s="17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521</v>
      </c>
      <c r="K84" s="45">
        <f>SUM(K77:K83)</f>
        <v>521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 hidden="1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71"/>
      <c r="K105" s="45"/>
      <c r="L105" s="17">
        <f>J105*0.05</f>
        <v>0</v>
      </c>
      <c r="M105" s="10">
        <f>IF(((J105+L105)&lt;K105),(K105-J105-L105),IF((K105&lt;(J105-L105)),(K105-J105+L105),0))</f>
        <v>0</v>
      </c>
      <c r="N105" s="10" t="s">
        <v>19</v>
      </c>
    </row>
    <row r="106" spans="1:15" ht="168.75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71">
        <v>86</v>
      </c>
      <c r="K106" s="45">
        <v>86</v>
      </c>
      <c r="L106" s="17">
        <f t="shared" ref="L106:L111" si="4">J106*0.05</f>
        <v>4</v>
      </c>
      <c r="M106" s="10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71"/>
      <c r="K107" s="45"/>
      <c r="L107" s="17">
        <f t="shared" si="4"/>
        <v>0</v>
      </c>
      <c r="M107" s="10">
        <f t="shared" si="5"/>
        <v>0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71"/>
      <c r="K108" s="45"/>
      <c r="L108" s="17">
        <f t="shared" si="4"/>
        <v>0</v>
      </c>
      <c r="M108" s="10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17">
        <f t="shared" si="4"/>
        <v>0</v>
      </c>
      <c r="M109" s="10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17">
        <f t="shared" si="4"/>
        <v>0</v>
      </c>
      <c r="M110" s="10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17">
        <f t="shared" si="4"/>
        <v>0</v>
      </c>
      <c r="M111" s="10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86</v>
      </c>
      <c r="K112" s="45">
        <f>SUM(K105:K111)</f>
        <v>86</v>
      </c>
      <c r="L112" s="17">
        <f>J112*0.05</f>
        <v>4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1100</v>
      </c>
      <c r="K113" s="10">
        <f>K57+K84+K112</f>
        <v>1100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2">
    <mergeCell ref="L37:L38"/>
    <mergeCell ref="M37:M38"/>
    <mergeCell ref="A44:N44"/>
    <mergeCell ref="A45:J45"/>
    <mergeCell ref="A46:A48"/>
    <mergeCell ref="B46:D47"/>
    <mergeCell ref="L64:L65"/>
    <mergeCell ref="J92:J93"/>
    <mergeCell ref="L14:M14"/>
    <mergeCell ref="K37:K38"/>
    <mergeCell ref="A61:K61"/>
    <mergeCell ref="A62:K62"/>
    <mergeCell ref="L92:L93"/>
    <mergeCell ref="M92:M93"/>
    <mergeCell ref="M86:M88"/>
    <mergeCell ref="M74:M75"/>
    <mergeCell ref="A91:A93"/>
    <mergeCell ref="B91:D92"/>
    <mergeCell ref="M58:M62"/>
    <mergeCell ref="K74:K75"/>
    <mergeCell ref="M18:N18"/>
    <mergeCell ref="K64:K65"/>
    <mergeCell ref="A101:A103"/>
    <mergeCell ref="B101:D102"/>
    <mergeCell ref="E101:F102"/>
    <mergeCell ref="G101:I101"/>
    <mergeCell ref="G102:G103"/>
    <mergeCell ref="N102:N103"/>
    <mergeCell ref="H102:I102"/>
    <mergeCell ref="L102:L103"/>
    <mergeCell ref="M102:M103"/>
    <mergeCell ref="K102:K103"/>
    <mergeCell ref="A95:A98"/>
    <mergeCell ref="B95:B98"/>
    <mergeCell ref="C95:C98"/>
    <mergeCell ref="D95:D98"/>
    <mergeCell ref="E95:E98"/>
    <mergeCell ref="F95:F98"/>
    <mergeCell ref="G91:N91"/>
    <mergeCell ref="A99:N99"/>
    <mergeCell ref="A100:J100"/>
    <mergeCell ref="A85:N85"/>
    <mergeCell ref="A86:K86"/>
    <mergeCell ref="A87:K87"/>
    <mergeCell ref="A89:K89"/>
    <mergeCell ref="G74:G75"/>
    <mergeCell ref="N74:N75"/>
    <mergeCell ref="H74:I74"/>
    <mergeCell ref="L74:L75"/>
    <mergeCell ref="E91:F92"/>
    <mergeCell ref="G92:G93"/>
    <mergeCell ref="H92:I92"/>
    <mergeCell ref="B63:D64"/>
    <mergeCell ref="E63:F64"/>
    <mergeCell ref="G64:G65"/>
    <mergeCell ref="J64:J65"/>
    <mergeCell ref="H64:I64"/>
    <mergeCell ref="M64:M65"/>
    <mergeCell ref="A71:N71"/>
    <mergeCell ref="A72:J72"/>
    <mergeCell ref="A73:A75"/>
    <mergeCell ref="B73:D74"/>
    <mergeCell ref="A67:A70"/>
    <mergeCell ref="B67:B70"/>
    <mergeCell ref="E73:F74"/>
    <mergeCell ref="G73:I73"/>
    <mergeCell ref="A114:K114"/>
    <mergeCell ref="A90:K90"/>
    <mergeCell ref="J101:N101"/>
    <mergeCell ref="J102:J103"/>
    <mergeCell ref="A29:J29"/>
    <mergeCell ref="A30:N30"/>
    <mergeCell ref="N37:N38"/>
    <mergeCell ref="A88:K88"/>
    <mergeCell ref="N64:N65"/>
    <mergeCell ref="B40:B43"/>
    <mergeCell ref="N92:N93"/>
    <mergeCell ref="J73:N73"/>
    <mergeCell ref="J74:J75"/>
    <mergeCell ref="K92:K93"/>
    <mergeCell ref="A59:K59"/>
    <mergeCell ref="C67:C70"/>
    <mergeCell ref="D67:D70"/>
    <mergeCell ref="E67:E70"/>
    <mergeCell ref="F67:F70"/>
    <mergeCell ref="A60:K60"/>
    <mergeCell ref="M47:M48"/>
    <mergeCell ref="N47:N48"/>
    <mergeCell ref="A34:K34"/>
    <mergeCell ref="A36:A38"/>
    <mergeCell ref="G36:N36"/>
    <mergeCell ref="G63:N63"/>
    <mergeCell ref="J47:J48"/>
    <mergeCell ref="J46:N46"/>
    <mergeCell ref="A31:K31"/>
    <mergeCell ref="M31:M33"/>
    <mergeCell ref="A32:K32"/>
    <mergeCell ref="A35:K35"/>
    <mergeCell ref="F40:F43"/>
    <mergeCell ref="G47:G48"/>
    <mergeCell ref="J37:J38"/>
    <mergeCell ref="K47:K48"/>
    <mergeCell ref="C40:C43"/>
    <mergeCell ref="D40:D43"/>
    <mergeCell ref="E40:E43"/>
    <mergeCell ref="L47:L48"/>
    <mergeCell ref="B36:D37"/>
    <mergeCell ref="E36:F37"/>
    <mergeCell ref="E46:F47"/>
    <mergeCell ref="G46:I46"/>
    <mergeCell ref="A40:A43"/>
    <mergeCell ref="H47:I47"/>
    <mergeCell ref="A58:K58"/>
    <mergeCell ref="A63:A65"/>
    <mergeCell ref="A22:G22"/>
    <mergeCell ref="A33:K33"/>
    <mergeCell ref="L12:M12"/>
    <mergeCell ref="A7:J7"/>
    <mergeCell ref="A19:J19"/>
    <mergeCell ref="M19:N19"/>
    <mergeCell ref="A20:J20"/>
    <mergeCell ref="A27:J27"/>
    <mergeCell ref="A28:J28"/>
    <mergeCell ref="N14:O14"/>
    <mergeCell ref="A23:G23"/>
    <mergeCell ref="M20:N20"/>
    <mergeCell ref="A10:J10"/>
    <mergeCell ref="K10:M10"/>
    <mergeCell ref="N10:O10"/>
    <mergeCell ref="N12:O12"/>
    <mergeCell ref="L13:M13"/>
    <mergeCell ref="N13:O13"/>
    <mergeCell ref="A1:O1"/>
    <mergeCell ref="A2:O2"/>
    <mergeCell ref="A3:O3"/>
    <mergeCell ref="A4:K4"/>
    <mergeCell ref="A5:K5"/>
    <mergeCell ref="A21:I21"/>
    <mergeCell ref="N9:O9"/>
    <mergeCell ref="K9:M9"/>
    <mergeCell ref="A9:J9"/>
    <mergeCell ref="N8:O8"/>
  </mergeCells>
  <pageMargins left="0.31496062992125984" right="0.31496062992125984" top="0.35433070866141736" bottom="0.35433070866141736" header="0.31496062992125984" footer="0.31496062992125984"/>
  <pageSetup paperSize="9" scale="43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7.710937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131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9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91">
        <v>314</v>
      </c>
      <c r="K50" s="91">
        <v>314</v>
      </c>
      <c r="L50" s="87">
        <f>J50*0.05</f>
        <v>16</v>
      </c>
      <c r="M50" s="87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91"/>
      <c r="K51" s="91"/>
      <c r="L51" s="87">
        <f t="shared" ref="L51:L56" si="0">J51*0.05</f>
        <v>0</v>
      </c>
      <c r="M51" s="87">
        <f t="shared" ref="M51:M56" si="1">IF(((J51+L51)&lt;K51),(K51-J51-L51),IF((K51&lt;(J51-L51)),(K51-J51+L51),0))</f>
        <v>0</v>
      </c>
      <c r="N51" s="10"/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91"/>
      <c r="K52" s="91"/>
      <c r="L52" s="87">
        <f t="shared" si="0"/>
        <v>0</v>
      </c>
      <c r="M52" s="87">
        <f t="shared" si="1"/>
        <v>0</v>
      </c>
      <c r="N52" s="10"/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91">
        <v>3</v>
      </c>
      <c r="K53" s="91">
        <v>3</v>
      </c>
      <c r="L53" s="87">
        <f t="shared" si="0"/>
        <v>0</v>
      </c>
      <c r="M53" s="87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86">
        <f t="shared" si="0"/>
        <v>0</v>
      </c>
      <c r="M54" s="86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45"/>
      <c r="L55" s="86">
        <f t="shared" si="0"/>
        <v>0</v>
      </c>
      <c r="M55" s="86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86">
        <f t="shared" si="0"/>
        <v>0</v>
      </c>
      <c r="M56" s="86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317</v>
      </c>
      <c r="K57" s="45">
        <f>SUM(K50:K56)</f>
        <v>317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117">
        <v>279</v>
      </c>
      <c r="K77" s="117">
        <v>279</v>
      </c>
      <c r="L77" s="84">
        <f>J77*0.05</f>
        <v>14</v>
      </c>
      <c r="M77" s="84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117"/>
      <c r="K78" s="117"/>
      <c r="L78" s="84">
        <f t="shared" ref="L78:L83" si="2">J78*0.05</f>
        <v>0</v>
      </c>
      <c r="M78" s="84">
        <f t="shared" ref="M78:M83" si="3">IF(((J78+L78)&lt;K78),(K78-J78-L78),IF((K78&lt;(J78-L78)),(K78-J78+L78),0))</f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117"/>
      <c r="K79" s="117"/>
      <c r="L79" s="84">
        <f t="shared" si="2"/>
        <v>0</v>
      </c>
      <c r="M79" s="84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2"/>
      <c r="G80" s="10" t="s">
        <v>28</v>
      </c>
      <c r="H80" s="10" t="s">
        <v>29</v>
      </c>
      <c r="I80" s="15" t="s">
        <v>65</v>
      </c>
      <c r="J80" s="117">
        <v>2</v>
      </c>
      <c r="K80" s="117">
        <v>2</v>
      </c>
      <c r="L80" s="84">
        <f t="shared" si="2"/>
        <v>0</v>
      </c>
      <c r="M80" s="84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7">
        <f t="shared" si="2"/>
        <v>0</v>
      </c>
      <c r="M81" s="17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7">
        <f t="shared" si="2"/>
        <v>0</v>
      </c>
      <c r="M82" s="17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7">
        <f t="shared" si="2"/>
        <v>0</v>
      </c>
      <c r="M83" s="17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281</v>
      </c>
      <c r="K84" s="45">
        <f>SUM(K77:K83)</f>
        <v>281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 hidden="1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71"/>
      <c r="K105" s="45"/>
      <c r="L105" s="17">
        <f>J105*0.05</f>
        <v>0</v>
      </c>
      <c r="M105" s="10" t="s">
        <v>19</v>
      </c>
      <c r="N105" s="10" t="s">
        <v>19</v>
      </c>
    </row>
    <row r="106" spans="1:15" ht="168.75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71">
        <v>55</v>
      </c>
      <c r="K106" s="45">
        <v>55</v>
      </c>
      <c r="L106" s="17">
        <f t="shared" ref="L106:L112" si="4">J106*0.05</f>
        <v>3</v>
      </c>
      <c r="M106" s="10" t="s">
        <v>19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10"/>
      <c r="K107" s="45"/>
      <c r="L107" s="17">
        <f t="shared" si="4"/>
        <v>0</v>
      </c>
      <c r="M107" s="10" t="s">
        <v>19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10"/>
      <c r="K108" s="45"/>
      <c r="L108" s="17">
        <f t="shared" si="4"/>
        <v>0</v>
      </c>
      <c r="M108" s="10" t="s">
        <v>19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17">
        <f t="shared" si="4"/>
        <v>0</v>
      </c>
      <c r="M109" s="10" t="s">
        <v>19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17">
        <f t="shared" si="4"/>
        <v>0</v>
      </c>
      <c r="M110" s="10"/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17">
        <f t="shared" si="4"/>
        <v>0</v>
      </c>
      <c r="M111" s="10"/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55</v>
      </c>
      <c r="K112" s="45">
        <f>SUM(K105:K111)</f>
        <v>55</v>
      </c>
      <c r="L112" s="17">
        <f t="shared" si="4"/>
        <v>3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653</v>
      </c>
      <c r="K113" s="10">
        <f>K57+K84+K112</f>
        <v>653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2">
    <mergeCell ref="A91:A93"/>
    <mergeCell ref="N102:N103"/>
    <mergeCell ref="M102:M103"/>
    <mergeCell ref="E91:F92"/>
    <mergeCell ref="G101:I101"/>
    <mergeCell ref="H102:I102"/>
    <mergeCell ref="K92:K93"/>
    <mergeCell ref="A99:N99"/>
    <mergeCell ref="L92:L93"/>
    <mergeCell ref="G92:G93"/>
    <mergeCell ref="E101:F102"/>
    <mergeCell ref="L102:L103"/>
    <mergeCell ref="B91:D92"/>
    <mergeCell ref="A100:J100"/>
    <mergeCell ref="G102:G103"/>
    <mergeCell ref="A95:A98"/>
    <mergeCell ref="J92:J93"/>
    <mergeCell ref="M92:M93"/>
    <mergeCell ref="H92:I92"/>
    <mergeCell ref="K102:K103"/>
    <mergeCell ref="A101:A103"/>
    <mergeCell ref="B101:D102"/>
    <mergeCell ref="M86:M88"/>
    <mergeCell ref="F67:F70"/>
    <mergeCell ref="A67:A70"/>
    <mergeCell ref="A71:N71"/>
    <mergeCell ref="A72:J72"/>
    <mergeCell ref="A73:A75"/>
    <mergeCell ref="B73:D74"/>
    <mergeCell ref="E73:F74"/>
    <mergeCell ref="G73:I73"/>
    <mergeCell ref="G74:G75"/>
    <mergeCell ref="H74:I74"/>
    <mergeCell ref="A86:K86"/>
    <mergeCell ref="A87:K87"/>
    <mergeCell ref="A85:N85"/>
    <mergeCell ref="K74:K75"/>
    <mergeCell ref="L74:L75"/>
    <mergeCell ref="M74:M75"/>
    <mergeCell ref="L64:L65"/>
    <mergeCell ref="N74:N75"/>
    <mergeCell ref="B63:D64"/>
    <mergeCell ref="E63:F64"/>
    <mergeCell ref="G64:G65"/>
    <mergeCell ref="H64:I64"/>
    <mergeCell ref="J74:J75"/>
    <mergeCell ref="N64:N65"/>
    <mergeCell ref="G63:N63"/>
    <mergeCell ref="A114:K114"/>
    <mergeCell ref="A61:K61"/>
    <mergeCell ref="A62:K62"/>
    <mergeCell ref="A88:K88"/>
    <mergeCell ref="A90:K90"/>
    <mergeCell ref="A46:A48"/>
    <mergeCell ref="B46:D47"/>
    <mergeCell ref="E46:F47"/>
    <mergeCell ref="A63:A65"/>
    <mergeCell ref="G46:I46"/>
    <mergeCell ref="K64:K65"/>
    <mergeCell ref="A58:K58"/>
    <mergeCell ref="J64:J65"/>
    <mergeCell ref="G47:G48"/>
    <mergeCell ref="B67:B70"/>
    <mergeCell ref="C67:C70"/>
    <mergeCell ref="D67:D70"/>
    <mergeCell ref="E67:E70"/>
    <mergeCell ref="B95:B98"/>
    <mergeCell ref="C95:C98"/>
    <mergeCell ref="D95:D98"/>
    <mergeCell ref="E95:E98"/>
    <mergeCell ref="F95:F98"/>
    <mergeCell ref="A89:K89"/>
    <mergeCell ref="J101:N101"/>
    <mergeCell ref="J102:J103"/>
    <mergeCell ref="M20:N20"/>
    <mergeCell ref="G91:N91"/>
    <mergeCell ref="N92:N93"/>
    <mergeCell ref="J73:N73"/>
    <mergeCell ref="H47:I47"/>
    <mergeCell ref="A44:N44"/>
    <mergeCell ref="A45:J45"/>
    <mergeCell ref="A40:A43"/>
    <mergeCell ref="L47:L48"/>
    <mergeCell ref="M47:M48"/>
    <mergeCell ref="J37:J38"/>
    <mergeCell ref="K37:K38"/>
    <mergeCell ref="E40:E43"/>
    <mergeCell ref="F40:F43"/>
    <mergeCell ref="J47:J48"/>
    <mergeCell ref="J46:N46"/>
    <mergeCell ref="B36:D37"/>
    <mergeCell ref="E36:F37"/>
    <mergeCell ref="N47:N48"/>
    <mergeCell ref="K47:K48"/>
    <mergeCell ref="M58:M62"/>
    <mergeCell ref="M64:M65"/>
    <mergeCell ref="A59:K59"/>
    <mergeCell ref="A60:K60"/>
    <mergeCell ref="A29:J29"/>
    <mergeCell ref="A30:N30"/>
    <mergeCell ref="M18:N18"/>
    <mergeCell ref="A19:J19"/>
    <mergeCell ref="A33:K33"/>
    <mergeCell ref="A35:K35"/>
    <mergeCell ref="M19:N19"/>
    <mergeCell ref="A31:K31"/>
    <mergeCell ref="A34:K34"/>
    <mergeCell ref="A36:A38"/>
    <mergeCell ref="B40:B43"/>
    <mergeCell ref="C40:C43"/>
    <mergeCell ref="D40:D43"/>
    <mergeCell ref="A4:K4"/>
    <mergeCell ref="A5:K5"/>
    <mergeCell ref="A21:I21"/>
    <mergeCell ref="A22:G22"/>
    <mergeCell ref="A23:G23"/>
    <mergeCell ref="G36:N36"/>
    <mergeCell ref="A7:J7"/>
    <mergeCell ref="A32:K32"/>
    <mergeCell ref="N8:O8"/>
    <mergeCell ref="A9:J9"/>
    <mergeCell ref="K9:M9"/>
    <mergeCell ref="N9:O9"/>
    <mergeCell ref="A10:J10"/>
    <mergeCell ref="K10:M10"/>
    <mergeCell ref="N10:O10"/>
    <mergeCell ref="L12:M12"/>
    <mergeCell ref="N12:O12"/>
    <mergeCell ref="L13:M13"/>
    <mergeCell ref="N13:O13"/>
    <mergeCell ref="L14:M14"/>
    <mergeCell ref="N14:O14"/>
    <mergeCell ref="A1:O1"/>
    <mergeCell ref="A2:O2"/>
    <mergeCell ref="A3:O3"/>
    <mergeCell ref="A28:J28"/>
    <mergeCell ref="L37:L38"/>
    <mergeCell ref="M37:M38"/>
    <mergeCell ref="A20:J20"/>
    <mergeCell ref="A27:J27"/>
    <mergeCell ref="N37:N38"/>
    <mergeCell ref="M31:M33"/>
  </mergeCells>
  <pageMargins left="0.31496062992125984" right="0.31496062992125984" top="0.35433070866141736" bottom="0.35433070866141736" header="0.31496062992125984" footer="0.31496062992125984"/>
  <pageSetup paperSize="9" scale="43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R185"/>
  <sheetViews>
    <sheetView view="pageBreakPreview" topLeftCell="A150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5.285156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21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15" style="3" customWidth="1"/>
    <col min="16" max="16" width="1.5703125" style="3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 ht="19.5" thickBo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73" t="s">
        <v>0</v>
      </c>
      <c r="O6" s="174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75" t="s">
        <v>2</v>
      </c>
      <c r="L7" s="175"/>
      <c r="M7" s="176"/>
      <c r="N7" s="177" t="s">
        <v>168</v>
      </c>
      <c r="O7" s="178"/>
    </row>
    <row r="8" spans="1:18" ht="18.75" hidden="1" customHeight="1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75" t="s">
        <v>169</v>
      </c>
      <c r="L8" s="175"/>
      <c r="M8" s="176"/>
      <c r="N8" s="143" t="s">
        <v>170</v>
      </c>
      <c r="O8" s="144"/>
    </row>
    <row r="9" spans="1:18" hidden="1">
      <c r="A9" s="24"/>
      <c r="B9" s="9"/>
      <c r="C9" s="9"/>
      <c r="D9" s="9"/>
      <c r="E9" s="9"/>
      <c r="F9" s="9"/>
      <c r="G9" s="9"/>
      <c r="H9" s="9"/>
      <c r="I9" s="9"/>
      <c r="J9" s="9"/>
      <c r="K9" s="175" t="s">
        <v>171</v>
      </c>
      <c r="L9" s="175"/>
      <c r="M9" s="176"/>
      <c r="N9" s="143" t="s">
        <v>172</v>
      </c>
      <c r="O9" s="144"/>
    </row>
    <row r="10" spans="1:18">
      <c r="A10" s="24"/>
      <c r="B10" s="9"/>
      <c r="C10" s="9"/>
      <c r="D10" s="9"/>
      <c r="E10" s="9"/>
      <c r="F10" s="9"/>
      <c r="G10" s="9"/>
      <c r="H10" s="9"/>
      <c r="I10" s="9"/>
      <c r="J10" s="9"/>
      <c r="K10" s="122"/>
      <c r="L10" s="122"/>
      <c r="M10" s="123" t="s">
        <v>179</v>
      </c>
      <c r="N10" s="143" t="s">
        <v>180</v>
      </c>
      <c r="O10" s="144"/>
    </row>
    <row r="11" spans="1:18" ht="16.5" customHeight="1">
      <c r="A11" s="27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142" t="s">
        <v>90</v>
      </c>
      <c r="M11" s="142"/>
      <c r="N11" s="143" t="s">
        <v>174</v>
      </c>
      <c r="O11" s="144"/>
      <c r="P11" s="26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175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82" t="s">
        <v>176</v>
      </c>
      <c r="O13" s="183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102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8" s="31" customFormat="1" ht="7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54"/>
      <c r="L16" s="39"/>
      <c r="M16" s="120"/>
      <c r="N16" s="120"/>
      <c r="O16" s="29"/>
      <c r="P16" s="29"/>
      <c r="Q16" s="29"/>
      <c r="R16" s="30"/>
    </row>
    <row r="17" spans="1:18" s="31" customFormat="1" ht="48.7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54"/>
      <c r="L17" s="39"/>
      <c r="M17" s="39"/>
      <c r="N17" s="39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132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121">
        <v>580</v>
      </c>
      <c r="K50" s="121">
        <v>580</v>
      </c>
      <c r="L50" s="86">
        <f>J50*0.05</f>
        <v>29</v>
      </c>
      <c r="M50" s="86">
        <f>IF(((J50+L50)&lt;K50),(K50-J50-L50),IF((K50&lt;(J50-L50)),(K50-J50+L50),0))</f>
        <v>0</v>
      </c>
      <c r="N50" s="10"/>
    </row>
    <row r="51" spans="1:15" ht="187.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121"/>
      <c r="K51" s="121"/>
      <c r="L51" s="86">
        <f t="shared" ref="L51:L56" si="0">J51*0.05</f>
        <v>0</v>
      </c>
      <c r="M51" s="86">
        <f t="shared" ref="M51:M56" si="1"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121"/>
      <c r="K52" s="121"/>
      <c r="L52" s="86">
        <f t="shared" si="0"/>
        <v>0</v>
      </c>
      <c r="M52" s="86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121">
        <v>1</v>
      </c>
      <c r="K53" s="121">
        <v>1</v>
      </c>
      <c r="L53" s="86">
        <f t="shared" si="0"/>
        <v>0</v>
      </c>
      <c r="M53" s="86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17">
        <f t="shared" si="0"/>
        <v>0</v>
      </c>
      <c r="M54" s="17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45"/>
      <c r="L55" s="17">
        <f t="shared" si="0"/>
        <v>0</v>
      </c>
      <c r="M55" s="17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17">
        <f t="shared" si="0"/>
        <v>0</v>
      </c>
      <c r="M56" s="17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581</v>
      </c>
      <c r="K57" s="121">
        <f>SUM(K50:K56)</f>
        <v>581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594</v>
      </c>
      <c r="K77" s="45">
        <v>594</v>
      </c>
      <c r="L77" s="17">
        <f>J77*0.05</f>
        <v>30</v>
      </c>
      <c r="M77" s="87">
        <f>IF(((J77+L77)&lt;K77),(K77-J77-L77),IF((K77&lt;(J77-L77)),(K77-J77+L77),0))</f>
        <v>0</v>
      </c>
      <c r="N77" s="10"/>
    </row>
    <row r="78" spans="1:15" ht="187.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/>
      <c r="K78" s="45"/>
      <c r="L78" s="17">
        <f>J78*0.05</f>
        <v>0</v>
      </c>
      <c r="M78" s="17">
        <f>IF(((J78+L78)&lt;K78),(K78-J78-L78),IF((K78&lt;(J78-L78)),(K78-J78+L78),0))</f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71"/>
      <c r="K79" s="45"/>
      <c r="L79" s="17">
        <f>J79*0.05</f>
        <v>0</v>
      </c>
      <c r="M79" s="17">
        <f>IF(((J79+L79)&lt;K79),(K79-J79-L79),IF((K79&lt;(J79-L79)),(K79-J79+L79),0))</f>
        <v>0</v>
      </c>
      <c r="N79" s="10"/>
    </row>
    <row r="80" spans="1:15" ht="96" customHeight="1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2"/>
      <c r="G80" s="10" t="s">
        <v>28</v>
      </c>
      <c r="H80" s="10" t="s">
        <v>29</v>
      </c>
      <c r="I80" s="15" t="s">
        <v>65</v>
      </c>
      <c r="J80" s="71">
        <v>5</v>
      </c>
      <c r="K80" s="45">
        <v>5</v>
      </c>
      <c r="L80" s="17">
        <f>J80*0.05</f>
        <v>0</v>
      </c>
      <c r="M80" s="17">
        <f>IF(((J80+L80)&lt;K80),(K80-J80-L80),IF((K80&lt;(J80-L80)),(K80-J80+L80),0))</f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0" t="s">
        <v>19</v>
      </c>
      <c r="M81" s="10" t="s">
        <v>19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0"/>
      <c r="M82" s="10"/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0"/>
      <c r="M83" s="10"/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599</v>
      </c>
      <c r="K84" s="45">
        <f>SUM(K77:K83)</f>
        <v>599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2"/>
      <c r="G105" s="10" t="s">
        <v>28</v>
      </c>
      <c r="H105" s="10" t="s">
        <v>29</v>
      </c>
      <c r="I105" s="15" t="s">
        <v>65</v>
      </c>
      <c r="J105" s="71">
        <v>41</v>
      </c>
      <c r="K105" s="45">
        <v>41</v>
      </c>
      <c r="L105" s="17">
        <f>J105*0.05</f>
        <v>2</v>
      </c>
      <c r="M105" s="10" t="s">
        <v>19</v>
      </c>
      <c r="N105" s="10" t="s">
        <v>19</v>
      </c>
    </row>
    <row r="106" spans="1:15" ht="114" customHeight="1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2"/>
      <c r="G106" s="10" t="s">
        <v>28</v>
      </c>
      <c r="H106" s="10" t="s">
        <v>29</v>
      </c>
      <c r="I106" s="15" t="s">
        <v>65</v>
      </c>
      <c r="J106" s="71">
        <v>76</v>
      </c>
      <c r="K106" s="45">
        <v>76</v>
      </c>
      <c r="L106" s="17">
        <f t="shared" ref="L106:L112" si="2">J106*0.05</f>
        <v>4</v>
      </c>
      <c r="M106" s="10" t="s">
        <v>19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2"/>
      <c r="G107" s="10" t="s">
        <v>28</v>
      </c>
      <c r="H107" s="10" t="s">
        <v>29</v>
      </c>
      <c r="I107" s="15" t="s">
        <v>65</v>
      </c>
      <c r="J107" s="10"/>
      <c r="K107" s="45"/>
      <c r="L107" s="17">
        <f t="shared" si="2"/>
        <v>0</v>
      </c>
      <c r="M107" s="10" t="s">
        <v>19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2"/>
      <c r="G108" s="10" t="s">
        <v>28</v>
      </c>
      <c r="H108" s="10" t="s">
        <v>29</v>
      </c>
      <c r="I108" s="15" t="s">
        <v>65</v>
      </c>
      <c r="J108" s="10"/>
      <c r="K108" s="45"/>
      <c r="L108" s="17">
        <f t="shared" si="2"/>
        <v>0</v>
      </c>
      <c r="M108" s="10" t="s">
        <v>19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2"/>
      <c r="G109" s="10" t="s">
        <v>28</v>
      </c>
      <c r="H109" s="10" t="s">
        <v>29</v>
      </c>
      <c r="I109" s="15" t="s">
        <v>65</v>
      </c>
      <c r="J109" s="10"/>
      <c r="K109" s="45"/>
      <c r="L109" s="17">
        <f t="shared" si="2"/>
        <v>0</v>
      </c>
      <c r="M109" s="10" t="s">
        <v>19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2"/>
      <c r="G110" s="10" t="s">
        <v>28</v>
      </c>
      <c r="H110" s="10" t="s">
        <v>29</v>
      </c>
      <c r="I110" s="15" t="s">
        <v>65</v>
      </c>
      <c r="J110" s="10"/>
      <c r="K110" s="45"/>
      <c r="L110" s="17">
        <f t="shared" si="2"/>
        <v>0</v>
      </c>
      <c r="M110" s="10"/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2"/>
      <c r="G111" s="10" t="s">
        <v>28</v>
      </c>
      <c r="H111" s="10" t="s">
        <v>29</v>
      </c>
      <c r="I111" s="15" t="s">
        <v>65</v>
      </c>
      <c r="J111" s="10"/>
      <c r="K111" s="45"/>
      <c r="L111" s="17">
        <f t="shared" si="2"/>
        <v>0</v>
      </c>
      <c r="M111" s="10"/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117</v>
      </c>
      <c r="K112" s="45">
        <f>SUM(K105:K111)</f>
        <v>117</v>
      </c>
      <c r="L112" s="17">
        <f t="shared" si="2"/>
        <v>6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1297</v>
      </c>
      <c r="K113" s="10">
        <f>K57+K84+K112</f>
        <v>1297</v>
      </c>
      <c r="L113" s="10"/>
      <c r="M113" s="10"/>
      <c r="N113" s="10"/>
    </row>
    <row r="114" spans="1:15" ht="23.25" customHeight="1">
      <c r="A114" s="23"/>
      <c r="B114" s="9"/>
      <c r="C114" s="24"/>
      <c r="D114" s="24"/>
      <c r="E114" s="9"/>
      <c r="F114" s="9"/>
      <c r="G114" s="24"/>
      <c r="H114" s="24"/>
      <c r="I114" s="116"/>
      <c r="J114" s="24"/>
      <c r="K114" s="24"/>
      <c r="L114" s="24"/>
      <c r="M114" s="10"/>
      <c r="N114" s="24"/>
    </row>
    <row r="115" spans="1:15" ht="42" customHeight="1">
      <c r="A115" s="165" t="s">
        <v>42</v>
      </c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86" t="s">
        <v>101</v>
      </c>
      <c r="M115" s="137" t="s">
        <v>114</v>
      </c>
      <c r="N115" s="6"/>
      <c r="O115" s="6"/>
    </row>
    <row r="116" spans="1:15">
      <c r="A116" s="171" t="s">
        <v>5</v>
      </c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93"/>
      <c r="M116" s="137"/>
      <c r="N116" s="6"/>
      <c r="O116" s="6"/>
    </row>
    <row r="117" spans="1:15">
      <c r="A117" s="6" t="s">
        <v>6</v>
      </c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193"/>
      <c r="M117" s="137"/>
      <c r="N117" s="6"/>
      <c r="O117" s="6"/>
    </row>
    <row r="118" spans="1:15">
      <c r="A118" s="171" t="s">
        <v>7</v>
      </c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6"/>
      <c r="M118" s="9"/>
      <c r="N118" s="6"/>
      <c r="O118" s="6"/>
    </row>
    <row r="119" spans="1:15">
      <c r="A119" s="194" t="s">
        <v>61</v>
      </c>
      <c r="B119" s="194"/>
      <c r="C119" s="194"/>
      <c r="D119" s="194"/>
      <c r="E119" s="194"/>
      <c r="F119" s="194"/>
      <c r="G119" s="194"/>
      <c r="H119" s="194"/>
      <c r="I119" s="194"/>
      <c r="J119" s="194"/>
      <c r="K119" s="62"/>
      <c r="L119" s="6"/>
      <c r="M119" s="9"/>
      <c r="N119" s="6"/>
      <c r="O119" s="6"/>
    </row>
    <row r="120" spans="1:15">
      <c r="A120" s="157" t="s">
        <v>8</v>
      </c>
      <c r="B120" s="157" t="s">
        <v>9</v>
      </c>
      <c r="C120" s="157"/>
      <c r="D120" s="157"/>
      <c r="E120" s="157" t="s">
        <v>10</v>
      </c>
      <c r="F120" s="157"/>
      <c r="G120" s="154" t="s">
        <v>11</v>
      </c>
      <c r="H120" s="155"/>
      <c r="I120" s="155"/>
      <c r="J120" s="155"/>
      <c r="K120" s="155"/>
      <c r="L120" s="155"/>
      <c r="M120" s="155"/>
      <c r="N120" s="156"/>
      <c r="O120" s="6"/>
    </row>
    <row r="121" spans="1:15" ht="59.25" customHeight="1">
      <c r="A121" s="170"/>
      <c r="B121" s="157"/>
      <c r="C121" s="157"/>
      <c r="D121" s="157"/>
      <c r="E121" s="157"/>
      <c r="F121" s="157"/>
      <c r="G121" s="153" t="s">
        <v>13</v>
      </c>
      <c r="H121" s="153" t="s">
        <v>14</v>
      </c>
      <c r="I121" s="153"/>
      <c r="J121" s="153" t="s">
        <v>163</v>
      </c>
      <c r="K121" s="153" t="s">
        <v>155</v>
      </c>
      <c r="L121" s="153" t="s">
        <v>156</v>
      </c>
      <c r="M121" s="190" t="s">
        <v>157</v>
      </c>
      <c r="N121" s="152" t="s">
        <v>158</v>
      </c>
      <c r="O121" s="6"/>
    </row>
    <row r="122" spans="1:15" ht="75">
      <c r="A122" s="170"/>
      <c r="B122" s="10" t="s">
        <v>15</v>
      </c>
      <c r="C122" s="10" t="s">
        <v>16</v>
      </c>
      <c r="D122" s="10" t="s">
        <v>17</v>
      </c>
      <c r="E122" s="10" t="s">
        <v>18</v>
      </c>
      <c r="F122" s="10" t="s">
        <v>19</v>
      </c>
      <c r="G122" s="170"/>
      <c r="H122" s="10" t="s">
        <v>20</v>
      </c>
      <c r="I122" s="10" t="s">
        <v>21</v>
      </c>
      <c r="J122" s="157"/>
      <c r="K122" s="157"/>
      <c r="L122" s="157"/>
      <c r="M122" s="154"/>
      <c r="N122" s="153"/>
      <c r="O122" s="6"/>
    </row>
    <row r="123" spans="1:15">
      <c r="A123" s="10">
        <v>1</v>
      </c>
      <c r="B123" s="10">
        <v>2</v>
      </c>
      <c r="C123" s="10">
        <v>3</v>
      </c>
      <c r="D123" s="10">
        <v>4</v>
      </c>
      <c r="E123" s="10">
        <v>5</v>
      </c>
      <c r="F123" s="10">
        <v>6</v>
      </c>
      <c r="G123" s="10">
        <v>7</v>
      </c>
      <c r="H123" s="10">
        <v>8</v>
      </c>
      <c r="I123" s="10">
        <v>9</v>
      </c>
      <c r="J123" s="10">
        <v>10</v>
      </c>
      <c r="K123" s="69">
        <v>11</v>
      </c>
      <c r="L123" s="12">
        <v>12</v>
      </c>
      <c r="M123" s="12">
        <v>13</v>
      </c>
      <c r="N123" s="12">
        <v>14</v>
      </c>
      <c r="O123" s="6"/>
    </row>
    <row r="124" spans="1:15" ht="78.75">
      <c r="A124" s="184" t="s">
        <v>64</v>
      </c>
      <c r="B124" s="139" t="s">
        <v>64</v>
      </c>
      <c r="C124" s="139" t="s">
        <v>64</v>
      </c>
      <c r="D124" s="139" t="s">
        <v>64</v>
      </c>
      <c r="E124" s="139" t="s">
        <v>64</v>
      </c>
      <c r="F124" s="139" t="s">
        <v>19</v>
      </c>
      <c r="G124" s="11" t="s">
        <v>58</v>
      </c>
      <c r="H124" s="10" t="s">
        <v>57</v>
      </c>
      <c r="I124" s="10">
        <v>744</v>
      </c>
      <c r="J124" s="10">
        <v>95</v>
      </c>
      <c r="K124" s="130"/>
      <c r="L124" s="12">
        <v>5</v>
      </c>
      <c r="M124" s="88">
        <f>IF(((J124+L124)&lt;K124),(K124-J124-L124),IF((K124&lt;(J124-L124)),(K124-J124+L124),0))</f>
        <v>-90</v>
      </c>
      <c r="N124" s="16"/>
      <c r="O124" s="6"/>
    </row>
    <row r="125" spans="1:15" ht="153" customHeight="1">
      <c r="A125" s="185"/>
      <c r="B125" s="141"/>
      <c r="C125" s="141"/>
      <c r="D125" s="141"/>
      <c r="E125" s="141"/>
      <c r="F125" s="141"/>
      <c r="G125" s="11" t="s">
        <v>63</v>
      </c>
      <c r="H125" s="10" t="s">
        <v>57</v>
      </c>
      <c r="I125" s="10">
        <v>744</v>
      </c>
      <c r="J125" s="10">
        <v>100</v>
      </c>
      <c r="K125" s="130"/>
      <c r="L125" s="12">
        <v>5</v>
      </c>
      <c r="M125" s="88">
        <f>IF(((J125+L125)&lt;K125),(K125-J125-L125),IF((K125&lt;(J125-L125)),(K125-J125+L125),0))</f>
        <v>-95</v>
      </c>
      <c r="N125" s="16"/>
      <c r="O125" s="6"/>
    </row>
    <row r="126" spans="1:15" ht="18.75" customHeight="1">
      <c r="A126" s="160"/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6"/>
    </row>
    <row r="127" spans="1:15">
      <c r="A127" s="171" t="s">
        <v>104</v>
      </c>
      <c r="B127" s="171"/>
      <c r="C127" s="171"/>
      <c r="D127" s="171"/>
      <c r="E127" s="171"/>
      <c r="F127" s="171"/>
      <c r="G127" s="171"/>
      <c r="H127" s="171"/>
      <c r="I127" s="171"/>
      <c r="J127" s="171"/>
      <c r="K127" s="61"/>
      <c r="L127" s="6"/>
      <c r="M127" s="6"/>
      <c r="N127" s="6"/>
      <c r="O127" s="6"/>
    </row>
    <row r="128" spans="1:15">
      <c r="A128" s="157" t="s">
        <v>8</v>
      </c>
      <c r="B128" s="157" t="s">
        <v>9</v>
      </c>
      <c r="C128" s="157"/>
      <c r="D128" s="157"/>
      <c r="E128" s="157" t="s">
        <v>10</v>
      </c>
      <c r="F128" s="157"/>
      <c r="G128" s="157" t="s">
        <v>22</v>
      </c>
      <c r="H128" s="157"/>
      <c r="I128" s="157"/>
      <c r="J128" s="154" t="s">
        <v>23</v>
      </c>
      <c r="K128" s="155"/>
      <c r="L128" s="155"/>
      <c r="M128" s="155"/>
      <c r="N128" s="156"/>
    </row>
    <row r="129" spans="1:15" ht="55.5" customHeight="1">
      <c r="A129" s="170"/>
      <c r="B129" s="157"/>
      <c r="C129" s="157"/>
      <c r="D129" s="157"/>
      <c r="E129" s="157"/>
      <c r="F129" s="157"/>
      <c r="G129" s="157" t="s">
        <v>24</v>
      </c>
      <c r="H129" s="157" t="s">
        <v>14</v>
      </c>
      <c r="I129" s="157"/>
      <c r="J129" s="152" t="s">
        <v>163</v>
      </c>
      <c r="K129" s="157" t="s">
        <v>155</v>
      </c>
      <c r="L129" s="157" t="s">
        <v>159</v>
      </c>
      <c r="M129" s="157" t="s">
        <v>157</v>
      </c>
      <c r="N129" s="157" t="s">
        <v>160</v>
      </c>
    </row>
    <row r="130" spans="1:15" ht="75">
      <c r="A130" s="170"/>
      <c r="B130" s="10" t="s">
        <v>15</v>
      </c>
      <c r="C130" s="10" t="s">
        <v>16</v>
      </c>
      <c r="D130" s="10" t="s">
        <v>17</v>
      </c>
      <c r="E130" s="10" t="s">
        <v>18</v>
      </c>
      <c r="F130" s="10" t="s">
        <v>88</v>
      </c>
      <c r="G130" s="170"/>
      <c r="H130" s="10" t="s">
        <v>25</v>
      </c>
      <c r="I130" s="10" t="s">
        <v>21</v>
      </c>
      <c r="J130" s="153"/>
      <c r="K130" s="157"/>
      <c r="L130" s="157"/>
      <c r="M130" s="157"/>
      <c r="N130" s="170"/>
    </row>
    <row r="131" spans="1:15">
      <c r="A131" s="10">
        <v>1</v>
      </c>
      <c r="B131" s="10">
        <v>2</v>
      </c>
      <c r="C131" s="10">
        <v>3</v>
      </c>
      <c r="D131" s="10">
        <v>4</v>
      </c>
      <c r="E131" s="10">
        <v>5</v>
      </c>
      <c r="F131" s="10">
        <v>6</v>
      </c>
      <c r="G131" s="10">
        <v>7</v>
      </c>
      <c r="H131" s="10">
        <v>8</v>
      </c>
      <c r="I131" s="10">
        <v>9</v>
      </c>
      <c r="J131" s="10">
        <v>10</v>
      </c>
      <c r="K131" s="69">
        <v>10</v>
      </c>
      <c r="L131" s="10">
        <v>13</v>
      </c>
      <c r="M131" s="10">
        <v>14</v>
      </c>
      <c r="N131" s="10">
        <v>15</v>
      </c>
    </row>
    <row r="132" spans="1:15" ht="102.75" customHeight="1">
      <c r="A132" s="36" t="s">
        <v>112</v>
      </c>
      <c r="B132" s="37" t="s">
        <v>113</v>
      </c>
      <c r="C132" s="1" t="s">
        <v>26</v>
      </c>
      <c r="D132" s="1" t="s">
        <v>67</v>
      </c>
      <c r="E132" s="12" t="s">
        <v>27</v>
      </c>
      <c r="F132" s="10" t="s">
        <v>41</v>
      </c>
      <c r="G132" s="10" t="s">
        <v>28</v>
      </c>
      <c r="H132" s="10" t="s">
        <v>29</v>
      </c>
      <c r="I132" s="2" t="s">
        <v>65</v>
      </c>
      <c r="J132" s="71">
        <v>19</v>
      </c>
      <c r="K132" s="69">
        <v>19</v>
      </c>
      <c r="L132" s="17">
        <f>J132*0.05</f>
        <v>1</v>
      </c>
      <c r="M132" s="10">
        <f t="shared" ref="M132:M137" si="3">IF(((J132+L132)&lt;K132),(K132-J132-L132),IF((K132&lt;(J132-L132)),(K132-J132+L132),0))</f>
        <v>0</v>
      </c>
      <c r="N132" s="10" t="s">
        <v>19</v>
      </c>
    </row>
    <row r="133" spans="1:15" ht="75" hidden="1">
      <c r="A133" s="25"/>
      <c r="B133" s="10" t="s">
        <v>44</v>
      </c>
      <c r="C133" s="10" t="s">
        <v>30</v>
      </c>
      <c r="D133" s="1" t="s">
        <v>67</v>
      </c>
      <c r="E133" s="12" t="s">
        <v>27</v>
      </c>
      <c r="F133" s="10" t="s">
        <v>41</v>
      </c>
      <c r="G133" s="10" t="s">
        <v>28</v>
      </c>
      <c r="H133" s="10" t="s">
        <v>29</v>
      </c>
      <c r="I133" s="2" t="s">
        <v>65</v>
      </c>
      <c r="J133" s="71"/>
      <c r="K133" s="69"/>
      <c r="L133" s="17">
        <f t="shared" ref="L133:L140" si="4">J133*0.05</f>
        <v>0</v>
      </c>
      <c r="M133" s="10">
        <f t="shared" si="3"/>
        <v>0</v>
      </c>
      <c r="N133" s="10" t="s">
        <v>19</v>
      </c>
    </row>
    <row r="134" spans="1:15" ht="75" hidden="1">
      <c r="A134" s="25"/>
      <c r="B134" s="10" t="s">
        <v>26</v>
      </c>
      <c r="C134" s="1" t="s">
        <v>26</v>
      </c>
      <c r="D134" s="10" t="s">
        <v>67</v>
      </c>
      <c r="E134" s="12" t="s">
        <v>27</v>
      </c>
      <c r="F134" s="10" t="s">
        <v>37</v>
      </c>
      <c r="G134" s="10" t="s">
        <v>28</v>
      </c>
      <c r="H134" s="10" t="s">
        <v>29</v>
      </c>
      <c r="I134" s="2" t="s">
        <v>65</v>
      </c>
      <c r="J134" s="71"/>
      <c r="K134" s="69"/>
      <c r="L134" s="17">
        <f t="shared" si="4"/>
        <v>0</v>
      </c>
      <c r="M134" s="10">
        <f t="shared" si="3"/>
        <v>0</v>
      </c>
      <c r="N134" s="10" t="s">
        <v>19</v>
      </c>
    </row>
    <row r="135" spans="1:15" ht="75" hidden="1">
      <c r="A135" s="25"/>
      <c r="B135" s="10" t="s">
        <v>44</v>
      </c>
      <c r="C135" s="1" t="s">
        <v>30</v>
      </c>
      <c r="D135" s="10" t="s">
        <v>67</v>
      </c>
      <c r="E135" s="12" t="s">
        <v>27</v>
      </c>
      <c r="F135" s="10" t="s">
        <v>37</v>
      </c>
      <c r="G135" s="10" t="s">
        <v>28</v>
      </c>
      <c r="H135" s="10" t="s">
        <v>29</v>
      </c>
      <c r="I135" s="2" t="s">
        <v>65</v>
      </c>
      <c r="J135" s="71"/>
      <c r="K135" s="69"/>
      <c r="L135" s="17">
        <f t="shared" si="4"/>
        <v>0</v>
      </c>
      <c r="M135" s="10">
        <f t="shared" si="3"/>
        <v>0</v>
      </c>
      <c r="N135" s="10" t="s">
        <v>19</v>
      </c>
    </row>
    <row r="136" spans="1:15" ht="75" hidden="1">
      <c r="A136" s="25"/>
      <c r="B136" s="10" t="s">
        <v>44</v>
      </c>
      <c r="C136" s="1" t="s">
        <v>30</v>
      </c>
      <c r="D136" s="10" t="s">
        <v>68</v>
      </c>
      <c r="E136" s="12" t="s">
        <v>27</v>
      </c>
      <c r="F136" s="10" t="s">
        <v>41</v>
      </c>
      <c r="G136" s="10" t="s">
        <v>28</v>
      </c>
      <c r="H136" s="10" t="s">
        <v>29</v>
      </c>
      <c r="I136" s="2" t="s">
        <v>65</v>
      </c>
      <c r="J136" s="71"/>
      <c r="K136" s="69"/>
      <c r="L136" s="17">
        <f t="shared" si="4"/>
        <v>0</v>
      </c>
      <c r="M136" s="10">
        <f t="shared" si="3"/>
        <v>0</v>
      </c>
      <c r="N136" s="10" t="s">
        <v>19</v>
      </c>
    </row>
    <row r="137" spans="1:15" ht="99.75" customHeight="1">
      <c r="A137" s="36" t="s">
        <v>115</v>
      </c>
      <c r="B137" s="37" t="s">
        <v>113</v>
      </c>
      <c r="C137" s="1" t="s">
        <v>26</v>
      </c>
      <c r="D137" s="10" t="s">
        <v>68</v>
      </c>
      <c r="E137" s="12" t="s">
        <v>27</v>
      </c>
      <c r="F137" s="10" t="s">
        <v>41</v>
      </c>
      <c r="G137" s="10" t="s">
        <v>28</v>
      </c>
      <c r="H137" s="10" t="s">
        <v>29</v>
      </c>
      <c r="I137" s="2" t="s">
        <v>65</v>
      </c>
      <c r="J137" s="71">
        <v>48</v>
      </c>
      <c r="K137" s="69">
        <v>48</v>
      </c>
      <c r="L137" s="17">
        <f t="shared" si="4"/>
        <v>2</v>
      </c>
      <c r="M137" s="10">
        <f t="shared" si="3"/>
        <v>0</v>
      </c>
      <c r="N137" s="10" t="s">
        <v>19</v>
      </c>
    </row>
    <row r="138" spans="1:15" ht="75" hidden="1">
      <c r="A138" s="25"/>
      <c r="B138" s="10" t="s">
        <v>26</v>
      </c>
      <c r="C138" s="1" t="s">
        <v>26</v>
      </c>
      <c r="D138" s="10" t="s">
        <v>68</v>
      </c>
      <c r="E138" s="12" t="s">
        <v>27</v>
      </c>
      <c r="F138" s="10" t="s">
        <v>37</v>
      </c>
      <c r="G138" s="10" t="s">
        <v>28</v>
      </c>
      <c r="H138" s="10" t="s">
        <v>29</v>
      </c>
      <c r="I138" s="2" t="s">
        <v>65</v>
      </c>
      <c r="J138" s="10"/>
      <c r="K138" s="69"/>
      <c r="L138" s="17">
        <f t="shared" si="4"/>
        <v>0</v>
      </c>
      <c r="M138" s="10" t="s">
        <v>19</v>
      </c>
      <c r="N138" s="10" t="s">
        <v>19</v>
      </c>
    </row>
    <row r="139" spans="1:15" ht="75" hidden="1">
      <c r="A139" s="25"/>
      <c r="B139" s="10" t="s">
        <v>44</v>
      </c>
      <c r="C139" s="1" t="s">
        <v>30</v>
      </c>
      <c r="D139" s="10" t="s">
        <v>68</v>
      </c>
      <c r="E139" s="12" t="s">
        <v>27</v>
      </c>
      <c r="F139" s="10" t="s">
        <v>37</v>
      </c>
      <c r="G139" s="10" t="s">
        <v>28</v>
      </c>
      <c r="H139" s="10" t="s">
        <v>29</v>
      </c>
      <c r="I139" s="2" t="s">
        <v>65</v>
      </c>
      <c r="J139" s="10"/>
      <c r="K139" s="69"/>
      <c r="L139" s="17">
        <f t="shared" si="4"/>
        <v>0</v>
      </c>
      <c r="M139" s="10" t="s">
        <v>19</v>
      </c>
      <c r="N139" s="10" t="s">
        <v>19</v>
      </c>
    </row>
    <row r="140" spans="1:15" hidden="1">
      <c r="A140" s="14"/>
      <c r="B140" s="12"/>
      <c r="C140" s="10"/>
      <c r="D140" s="10"/>
      <c r="E140" s="12"/>
      <c r="F140" s="12"/>
      <c r="G140" s="10"/>
      <c r="H140" s="10"/>
      <c r="I140" s="15"/>
      <c r="J140" s="10"/>
      <c r="K140" s="69"/>
      <c r="L140" s="17">
        <f t="shared" si="4"/>
        <v>0</v>
      </c>
      <c r="M140" s="10"/>
      <c r="N140" s="10"/>
    </row>
    <row r="141" spans="1:15" ht="23.25" customHeight="1">
      <c r="A141" s="14" t="s">
        <v>31</v>
      </c>
      <c r="B141" s="12"/>
      <c r="C141" s="10"/>
      <c r="D141" s="10"/>
      <c r="E141" s="12"/>
      <c r="F141" s="12"/>
      <c r="G141" s="10"/>
      <c r="H141" s="10"/>
      <c r="I141" s="15"/>
      <c r="J141" s="10">
        <f>SUM(J132:J140)</f>
        <v>67</v>
      </c>
      <c r="K141" s="69">
        <f>SUM(K132:K140)</f>
        <v>67</v>
      </c>
      <c r="L141" s="10"/>
      <c r="M141" s="10"/>
      <c r="N141" s="10"/>
    </row>
    <row r="142" spans="1:15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</row>
    <row r="143" spans="1:15" ht="40.5" customHeight="1">
      <c r="A143" s="165" t="s">
        <v>43</v>
      </c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86" t="s">
        <v>101</v>
      </c>
      <c r="M143" s="137" t="s">
        <v>116</v>
      </c>
      <c r="N143" s="6"/>
    </row>
    <row r="144" spans="1:15" ht="18" customHeight="1">
      <c r="A144" s="171" t="s">
        <v>33</v>
      </c>
      <c r="B144" s="171"/>
      <c r="C144" s="171"/>
      <c r="D144" s="171"/>
      <c r="E144" s="171"/>
      <c r="F144" s="171"/>
      <c r="G144" s="171"/>
      <c r="H144" s="171"/>
      <c r="I144" s="171"/>
      <c r="J144" s="171"/>
      <c r="K144" s="171"/>
      <c r="L144" s="193"/>
      <c r="M144" s="137"/>
      <c r="N144" s="6"/>
      <c r="O144" s="6"/>
    </row>
    <row r="145" spans="1:15">
      <c r="A145" s="171" t="s">
        <v>6</v>
      </c>
      <c r="B145" s="171"/>
      <c r="C145" s="171"/>
      <c r="D145" s="171"/>
      <c r="E145" s="171"/>
      <c r="F145" s="171"/>
      <c r="G145" s="171"/>
      <c r="H145" s="171"/>
      <c r="I145" s="171"/>
      <c r="J145" s="171"/>
      <c r="K145" s="171"/>
      <c r="L145" s="193"/>
      <c r="M145" s="137"/>
      <c r="N145" s="6"/>
      <c r="O145" s="6"/>
    </row>
    <row r="146" spans="1:15">
      <c r="A146" s="171" t="s">
        <v>7</v>
      </c>
      <c r="B146" s="171"/>
      <c r="C146" s="171"/>
      <c r="D146" s="171"/>
      <c r="E146" s="171"/>
      <c r="F146" s="171"/>
      <c r="G146" s="171"/>
      <c r="H146" s="171"/>
      <c r="I146" s="171"/>
      <c r="J146" s="171"/>
      <c r="K146" s="171"/>
      <c r="L146" s="6"/>
      <c r="M146" s="9"/>
      <c r="N146" s="6"/>
      <c r="O146" s="6"/>
    </row>
    <row r="147" spans="1:15">
      <c r="A147" s="171" t="s">
        <v>105</v>
      </c>
      <c r="B147" s="171"/>
      <c r="C147" s="171"/>
      <c r="D147" s="171"/>
      <c r="E147" s="171"/>
      <c r="F147" s="171"/>
      <c r="G147" s="171"/>
      <c r="H147" s="171"/>
      <c r="I147" s="171"/>
      <c r="J147" s="171"/>
      <c r="K147" s="61"/>
      <c r="L147" s="6"/>
      <c r="M147" s="9"/>
      <c r="N147" s="6"/>
      <c r="O147" s="6"/>
    </row>
    <row r="148" spans="1:15">
      <c r="A148" s="157" t="s">
        <v>8</v>
      </c>
      <c r="B148" s="157" t="s">
        <v>9</v>
      </c>
      <c r="C148" s="157"/>
      <c r="D148" s="157"/>
      <c r="E148" s="157" t="s">
        <v>10</v>
      </c>
      <c r="F148" s="157"/>
      <c r="G148" s="154" t="s">
        <v>11</v>
      </c>
      <c r="H148" s="155"/>
      <c r="I148" s="155"/>
      <c r="J148" s="155"/>
      <c r="K148" s="155"/>
      <c r="L148" s="155"/>
      <c r="M148" s="155"/>
      <c r="N148" s="156"/>
      <c r="O148" s="6"/>
    </row>
    <row r="149" spans="1:15" ht="59.25" customHeight="1">
      <c r="A149" s="170"/>
      <c r="B149" s="157"/>
      <c r="C149" s="157"/>
      <c r="D149" s="157"/>
      <c r="E149" s="157"/>
      <c r="F149" s="157"/>
      <c r="G149" s="153" t="s">
        <v>13</v>
      </c>
      <c r="H149" s="153" t="s">
        <v>14</v>
      </c>
      <c r="I149" s="153"/>
      <c r="J149" s="153" t="s">
        <v>163</v>
      </c>
      <c r="K149" s="153" t="s">
        <v>155</v>
      </c>
      <c r="L149" s="153" t="s">
        <v>156</v>
      </c>
      <c r="M149" s="190" t="s">
        <v>157</v>
      </c>
      <c r="N149" s="152" t="s">
        <v>158</v>
      </c>
      <c r="O149" s="6"/>
    </row>
    <row r="150" spans="1:15" ht="56.25" customHeight="1">
      <c r="A150" s="170"/>
      <c r="B150" s="10" t="s">
        <v>16</v>
      </c>
      <c r="C150" s="10" t="s">
        <v>17</v>
      </c>
      <c r="D150" s="10" t="s">
        <v>19</v>
      </c>
      <c r="E150" s="10" t="s">
        <v>34</v>
      </c>
      <c r="F150" s="10" t="s">
        <v>19</v>
      </c>
      <c r="G150" s="170"/>
      <c r="H150" s="10" t="s">
        <v>20</v>
      </c>
      <c r="I150" s="10" t="s">
        <v>21</v>
      </c>
      <c r="J150" s="157"/>
      <c r="K150" s="157"/>
      <c r="L150" s="157"/>
      <c r="M150" s="154"/>
      <c r="N150" s="153"/>
      <c r="O150" s="6"/>
    </row>
    <row r="151" spans="1:15">
      <c r="A151" s="10">
        <v>1</v>
      </c>
      <c r="B151" s="10">
        <v>2</v>
      </c>
      <c r="C151" s="10">
        <v>3</v>
      </c>
      <c r="D151" s="10">
        <v>4</v>
      </c>
      <c r="E151" s="10">
        <v>5</v>
      </c>
      <c r="F151" s="10">
        <v>6</v>
      </c>
      <c r="G151" s="10">
        <v>7</v>
      </c>
      <c r="H151" s="10">
        <v>8</v>
      </c>
      <c r="I151" s="10">
        <v>9</v>
      </c>
      <c r="J151" s="10">
        <v>10</v>
      </c>
      <c r="K151" s="69">
        <v>11</v>
      </c>
      <c r="L151" s="12">
        <v>12</v>
      </c>
      <c r="M151" s="12">
        <v>13</v>
      </c>
      <c r="N151" s="12">
        <v>14</v>
      </c>
      <c r="O151" s="6"/>
    </row>
    <row r="152" spans="1:15" ht="63" customHeight="1">
      <c r="A152" s="184" t="s">
        <v>64</v>
      </c>
      <c r="B152" s="139" t="s">
        <v>64</v>
      </c>
      <c r="C152" s="139" t="s">
        <v>64</v>
      </c>
      <c r="D152" s="152" t="s">
        <v>19</v>
      </c>
      <c r="E152" s="139" t="s">
        <v>64</v>
      </c>
      <c r="F152" s="152" t="s">
        <v>19</v>
      </c>
      <c r="G152" s="11" t="s">
        <v>58</v>
      </c>
      <c r="H152" s="10" t="s">
        <v>57</v>
      </c>
      <c r="I152" s="10">
        <v>744</v>
      </c>
      <c r="J152" s="10">
        <v>95</v>
      </c>
      <c r="K152" s="130"/>
      <c r="L152" s="12">
        <v>5</v>
      </c>
      <c r="M152" s="88">
        <f>IF(((J152+L152)&lt;K152),(K152-J152-L152),IF((K152&lt;(J152-L152)),(K152-J152+L152),0))</f>
        <v>-90</v>
      </c>
      <c r="N152" s="16"/>
      <c r="O152" s="6"/>
    </row>
    <row r="153" spans="1:15" ht="141.75">
      <c r="A153" s="185"/>
      <c r="B153" s="141"/>
      <c r="C153" s="141"/>
      <c r="D153" s="153"/>
      <c r="E153" s="141"/>
      <c r="F153" s="153"/>
      <c r="G153" s="11" t="s">
        <v>63</v>
      </c>
      <c r="H153" s="10" t="s">
        <v>57</v>
      </c>
      <c r="I153" s="10">
        <v>744</v>
      </c>
      <c r="J153" s="10">
        <v>100</v>
      </c>
      <c r="K153" s="130"/>
      <c r="L153" s="12">
        <v>5</v>
      </c>
      <c r="M153" s="88">
        <f>IF(((J153+L153)&lt;K153),(K153-J153-L153),IF((K153&lt;(J153-L153)),(K153-J153+L153),0))</f>
        <v>-95</v>
      </c>
      <c r="N153" s="16"/>
      <c r="O153" s="6"/>
    </row>
    <row r="154" spans="1:15">
      <c r="A154" s="160"/>
      <c r="B154" s="160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6"/>
    </row>
    <row r="155" spans="1:15">
      <c r="A155" s="171" t="s">
        <v>104</v>
      </c>
      <c r="B155" s="171"/>
      <c r="C155" s="171"/>
      <c r="D155" s="171"/>
      <c r="E155" s="171"/>
      <c r="F155" s="171"/>
      <c r="G155" s="171"/>
      <c r="H155" s="171"/>
      <c r="I155" s="171"/>
      <c r="J155" s="171"/>
      <c r="K155" s="61"/>
      <c r="L155" s="6"/>
      <c r="M155" s="6"/>
      <c r="N155" s="6"/>
      <c r="O155" s="6"/>
    </row>
    <row r="156" spans="1: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1"/>
      <c r="L156" s="6"/>
      <c r="M156" s="6"/>
      <c r="N156" s="6"/>
      <c r="O156" s="6"/>
    </row>
    <row r="157" spans="1:15">
      <c r="A157" s="157" t="s">
        <v>8</v>
      </c>
      <c r="B157" s="157" t="s">
        <v>9</v>
      </c>
      <c r="C157" s="157"/>
      <c r="D157" s="157"/>
      <c r="E157" s="157" t="s">
        <v>10</v>
      </c>
      <c r="F157" s="157"/>
      <c r="G157" s="157" t="s">
        <v>22</v>
      </c>
      <c r="H157" s="157"/>
      <c r="I157" s="157"/>
      <c r="J157" s="154" t="s">
        <v>23</v>
      </c>
      <c r="K157" s="155"/>
      <c r="L157" s="155"/>
      <c r="M157" s="155"/>
      <c r="N157" s="155"/>
      <c r="O157" s="155"/>
    </row>
    <row r="158" spans="1:15" ht="63" customHeight="1">
      <c r="A158" s="170"/>
      <c r="B158" s="157"/>
      <c r="C158" s="157"/>
      <c r="D158" s="157"/>
      <c r="E158" s="157"/>
      <c r="F158" s="157"/>
      <c r="G158" s="157" t="s">
        <v>24</v>
      </c>
      <c r="H158" s="157" t="s">
        <v>14</v>
      </c>
      <c r="I158" s="157"/>
      <c r="J158" s="152" t="s">
        <v>163</v>
      </c>
      <c r="K158" s="157" t="s">
        <v>155</v>
      </c>
      <c r="L158" s="157" t="s">
        <v>159</v>
      </c>
      <c r="M158" s="157" t="s">
        <v>157</v>
      </c>
      <c r="N158" s="157" t="s">
        <v>160</v>
      </c>
      <c r="O158" s="157" t="s">
        <v>161</v>
      </c>
    </row>
    <row r="159" spans="1:15" ht="52.5" customHeight="1">
      <c r="A159" s="170"/>
      <c r="B159" s="10" t="s">
        <v>16</v>
      </c>
      <c r="C159" s="10" t="s">
        <v>17</v>
      </c>
      <c r="D159" s="10" t="s">
        <v>19</v>
      </c>
      <c r="E159" s="10" t="s">
        <v>34</v>
      </c>
      <c r="F159" s="10" t="s">
        <v>19</v>
      </c>
      <c r="G159" s="170"/>
      <c r="H159" s="10" t="s">
        <v>25</v>
      </c>
      <c r="I159" s="10" t="s">
        <v>21</v>
      </c>
      <c r="J159" s="153"/>
      <c r="K159" s="157"/>
      <c r="L159" s="157"/>
      <c r="M159" s="157"/>
      <c r="N159" s="170"/>
      <c r="O159" s="157"/>
    </row>
    <row r="160" spans="1:15">
      <c r="A160" s="10">
        <v>1</v>
      </c>
      <c r="B160" s="10">
        <v>2</v>
      </c>
      <c r="C160" s="10">
        <v>3</v>
      </c>
      <c r="D160" s="10">
        <v>4</v>
      </c>
      <c r="E160" s="10">
        <v>5</v>
      </c>
      <c r="F160" s="10">
        <v>6</v>
      </c>
      <c r="G160" s="10">
        <v>7</v>
      </c>
      <c r="H160" s="10">
        <v>8</v>
      </c>
      <c r="I160" s="10">
        <v>9</v>
      </c>
      <c r="J160" s="10">
        <v>10</v>
      </c>
      <c r="K160" s="69">
        <v>11</v>
      </c>
      <c r="L160" s="10">
        <v>12</v>
      </c>
      <c r="M160" s="10">
        <v>13</v>
      </c>
      <c r="N160" s="10">
        <v>14</v>
      </c>
      <c r="O160" s="28">
        <v>15</v>
      </c>
    </row>
    <row r="161" spans="1:15" ht="37.5" hidden="1" customHeight="1">
      <c r="A161" s="35" t="s">
        <v>117</v>
      </c>
      <c r="B161" s="1" t="s">
        <v>69</v>
      </c>
      <c r="C161" s="1" t="s">
        <v>67</v>
      </c>
      <c r="D161" s="12" t="s">
        <v>19</v>
      </c>
      <c r="E161" s="10" t="s">
        <v>41</v>
      </c>
      <c r="F161" s="12" t="s">
        <v>19</v>
      </c>
      <c r="G161" s="10" t="s">
        <v>38</v>
      </c>
      <c r="H161" s="10" t="s">
        <v>29</v>
      </c>
      <c r="I161" s="2" t="s">
        <v>65</v>
      </c>
      <c r="J161" s="10"/>
      <c r="K161" s="69"/>
      <c r="L161" s="17" t="s">
        <v>19</v>
      </c>
      <c r="M161" s="17" t="s">
        <v>19</v>
      </c>
      <c r="N161" s="17" t="s">
        <v>19</v>
      </c>
      <c r="O161" s="28">
        <v>5</v>
      </c>
    </row>
    <row r="162" spans="1:15" ht="56.25" hidden="1" customHeight="1">
      <c r="A162" s="35" t="s">
        <v>118</v>
      </c>
      <c r="B162" s="1" t="s">
        <v>40</v>
      </c>
      <c r="C162" s="1" t="s">
        <v>67</v>
      </c>
      <c r="D162" s="12" t="s">
        <v>19</v>
      </c>
      <c r="E162" s="10" t="s">
        <v>41</v>
      </c>
      <c r="F162" s="12" t="s">
        <v>19</v>
      </c>
      <c r="G162" s="10" t="s">
        <v>38</v>
      </c>
      <c r="H162" s="10" t="s">
        <v>29</v>
      </c>
      <c r="I162" s="2" t="s">
        <v>65</v>
      </c>
      <c r="J162" s="10"/>
      <c r="K162" s="69"/>
      <c r="L162" s="17" t="s">
        <v>19</v>
      </c>
      <c r="M162" s="17" t="s">
        <v>19</v>
      </c>
      <c r="N162" s="17" t="s">
        <v>19</v>
      </c>
      <c r="O162" s="28"/>
    </row>
    <row r="163" spans="1:15" ht="37.5" customHeight="1">
      <c r="A163" s="35" t="s">
        <v>119</v>
      </c>
      <c r="B163" s="1" t="s">
        <v>39</v>
      </c>
      <c r="C163" s="1" t="s">
        <v>67</v>
      </c>
      <c r="D163" s="12" t="s">
        <v>19</v>
      </c>
      <c r="E163" s="10" t="s">
        <v>41</v>
      </c>
      <c r="F163" s="12" t="s">
        <v>19</v>
      </c>
      <c r="G163" s="10" t="s">
        <v>38</v>
      </c>
      <c r="H163" s="10" t="s">
        <v>29</v>
      </c>
      <c r="I163" s="2" t="s">
        <v>65</v>
      </c>
      <c r="J163" s="117">
        <v>1</v>
      </c>
      <c r="K163" s="117">
        <v>1</v>
      </c>
      <c r="L163" s="84">
        <f>J163*0.05</f>
        <v>0</v>
      </c>
      <c r="M163" s="84">
        <f>IF(((J163+L163)&lt;K163),(K163-J163-L163),IF((K163&lt;(J163-L163)),(K163-J163+L163),0))</f>
        <v>0</v>
      </c>
      <c r="N163" s="17"/>
      <c r="O163" s="17" t="s">
        <v>19</v>
      </c>
    </row>
    <row r="164" spans="1:15" ht="56.25" customHeight="1">
      <c r="A164" s="35" t="s">
        <v>120</v>
      </c>
      <c r="B164" s="1" t="s">
        <v>70</v>
      </c>
      <c r="C164" s="1" t="s">
        <v>67</v>
      </c>
      <c r="D164" s="12" t="s">
        <v>19</v>
      </c>
      <c r="E164" s="10" t="s">
        <v>41</v>
      </c>
      <c r="F164" s="12" t="s">
        <v>19</v>
      </c>
      <c r="G164" s="10" t="s">
        <v>38</v>
      </c>
      <c r="H164" s="10" t="s">
        <v>29</v>
      </c>
      <c r="I164" s="2" t="s">
        <v>65</v>
      </c>
      <c r="J164" s="117">
        <v>2</v>
      </c>
      <c r="K164" s="117">
        <v>2</v>
      </c>
      <c r="L164" s="84">
        <f t="shared" ref="L164:L175" si="5">J164*0.05</f>
        <v>0</v>
      </c>
      <c r="M164" s="84">
        <f t="shared" ref="M164:M175" si="6">IF(((J164+L164)&lt;K164),(K164-J164-L164),IF((K164&lt;(J164-L164)),(K164-J164+L164),0))</f>
        <v>0</v>
      </c>
      <c r="N164" s="18"/>
      <c r="O164" s="18" t="s">
        <v>71</v>
      </c>
    </row>
    <row r="165" spans="1:15" ht="56.25">
      <c r="A165" s="35" t="s">
        <v>121</v>
      </c>
      <c r="B165" s="1" t="s">
        <v>36</v>
      </c>
      <c r="C165" s="1" t="s">
        <v>67</v>
      </c>
      <c r="D165" s="12" t="s">
        <v>19</v>
      </c>
      <c r="E165" s="10" t="s">
        <v>41</v>
      </c>
      <c r="F165" s="12" t="s">
        <v>19</v>
      </c>
      <c r="G165" s="10" t="s">
        <v>38</v>
      </c>
      <c r="H165" s="10" t="s">
        <v>29</v>
      </c>
      <c r="I165" s="2" t="s">
        <v>65</v>
      </c>
      <c r="J165" s="117">
        <v>16</v>
      </c>
      <c r="K165" s="117">
        <v>16</v>
      </c>
      <c r="L165" s="84">
        <f t="shared" si="5"/>
        <v>1</v>
      </c>
      <c r="M165" s="84">
        <f t="shared" si="6"/>
        <v>0</v>
      </c>
      <c r="N165" s="18"/>
      <c r="O165" s="18" t="s">
        <v>72</v>
      </c>
    </row>
    <row r="166" spans="1:15" ht="56.25" hidden="1" customHeight="1">
      <c r="A166" s="25"/>
      <c r="B166" s="1" t="s">
        <v>69</v>
      </c>
      <c r="C166" s="1" t="s">
        <v>67</v>
      </c>
      <c r="D166" s="12" t="s">
        <v>19</v>
      </c>
      <c r="E166" s="10" t="s">
        <v>37</v>
      </c>
      <c r="F166" s="12" t="s">
        <v>19</v>
      </c>
      <c r="G166" s="10" t="s">
        <v>38</v>
      </c>
      <c r="H166" s="10" t="s">
        <v>29</v>
      </c>
      <c r="I166" s="2" t="s">
        <v>65</v>
      </c>
      <c r="J166" s="117"/>
      <c r="K166" s="117"/>
      <c r="L166" s="84">
        <f t="shared" si="5"/>
        <v>0</v>
      </c>
      <c r="M166" s="84">
        <f t="shared" si="6"/>
        <v>0</v>
      </c>
      <c r="N166" s="17"/>
      <c r="O166" s="17" t="s">
        <v>19</v>
      </c>
    </row>
    <row r="167" spans="1:15" ht="56.25" hidden="1" customHeight="1">
      <c r="A167" s="25"/>
      <c r="B167" s="1" t="s">
        <v>40</v>
      </c>
      <c r="C167" s="1" t="s">
        <v>67</v>
      </c>
      <c r="D167" s="12" t="s">
        <v>19</v>
      </c>
      <c r="E167" s="10" t="s">
        <v>37</v>
      </c>
      <c r="F167" s="12" t="s">
        <v>19</v>
      </c>
      <c r="G167" s="10" t="s">
        <v>38</v>
      </c>
      <c r="H167" s="10" t="s">
        <v>29</v>
      </c>
      <c r="I167" s="2" t="s">
        <v>65</v>
      </c>
      <c r="J167" s="117"/>
      <c r="K167" s="117"/>
      <c r="L167" s="84">
        <f t="shared" si="5"/>
        <v>0</v>
      </c>
      <c r="M167" s="84">
        <f t="shared" si="6"/>
        <v>0</v>
      </c>
      <c r="N167" s="17"/>
      <c r="O167" s="17" t="s">
        <v>19</v>
      </c>
    </row>
    <row r="168" spans="1:15" ht="56.25" hidden="1" customHeight="1">
      <c r="A168" s="25"/>
      <c r="B168" s="1" t="s">
        <v>39</v>
      </c>
      <c r="C168" s="1" t="s">
        <v>67</v>
      </c>
      <c r="D168" s="12" t="s">
        <v>19</v>
      </c>
      <c r="E168" s="10" t="s">
        <v>37</v>
      </c>
      <c r="F168" s="12" t="s">
        <v>19</v>
      </c>
      <c r="G168" s="10" t="s">
        <v>38</v>
      </c>
      <c r="H168" s="10" t="s">
        <v>29</v>
      </c>
      <c r="I168" s="2" t="s">
        <v>65</v>
      </c>
      <c r="J168" s="117"/>
      <c r="K168" s="117"/>
      <c r="L168" s="84">
        <f t="shared" si="5"/>
        <v>0</v>
      </c>
      <c r="M168" s="84">
        <f t="shared" si="6"/>
        <v>0</v>
      </c>
      <c r="N168" s="17"/>
      <c r="O168" s="17" t="s">
        <v>19</v>
      </c>
    </row>
    <row r="169" spans="1:15" ht="56.25" hidden="1" customHeight="1">
      <c r="A169" s="25"/>
      <c r="B169" s="1" t="s">
        <v>70</v>
      </c>
      <c r="C169" s="1" t="s">
        <v>67</v>
      </c>
      <c r="D169" s="12" t="s">
        <v>19</v>
      </c>
      <c r="E169" s="10" t="s">
        <v>37</v>
      </c>
      <c r="F169" s="12" t="s">
        <v>19</v>
      </c>
      <c r="G169" s="10" t="s">
        <v>38</v>
      </c>
      <c r="H169" s="10" t="s">
        <v>29</v>
      </c>
      <c r="I169" s="2" t="s">
        <v>65</v>
      </c>
      <c r="J169" s="117"/>
      <c r="K169" s="117"/>
      <c r="L169" s="84">
        <f t="shared" si="5"/>
        <v>0</v>
      </c>
      <c r="M169" s="84">
        <f t="shared" si="6"/>
        <v>0</v>
      </c>
      <c r="N169" s="18"/>
      <c r="O169" s="18" t="s">
        <v>73</v>
      </c>
    </row>
    <row r="170" spans="1:15" ht="56.25" hidden="1" customHeight="1">
      <c r="A170" s="25"/>
      <c r="B170" s="1" t="s">
        <v>36</v>
      </c>
      <c r="C170" s="1" t="s">
        <v>67</v>
      </c>
      <c r="D170" s="12" t="s">
        <v>19</v>
      </c>
      <c r="E170" s="10" t="s">
        <v>37</v>
      </c>
      <c r="F170" s="12" t="s">
        <v>19</v>
      </c>
      <c r="G170" s="10" t="s">
        <v>38</v>
      </c>
      <c r="H170" s="10" t="s">
        <v>29</v>
      </c>
      <c r="I170" s="2" t="s">
        <v>65</v>
      </c>
      <c r="J170" s="117"/>
      <c r="K170" s="117"/>
      <c r="L170" s="84">
        <f t="shared" si="5"/>
        <v>0</v>
      </c>
      <c r="M170" s="84">
        <f t="shared" si="6"/>
        <v>0</v>
      </c>
      <c r="N170" s="18"/>
      <c r="O170" s="18" t="s">
        <v>74</v>
      </c>
    </row>
    <row r="171" spans="1:15" ht="37.5" hidden="1" customHeight="1">
      <c r="A171" s="35" t="s">
        <v>122</v>
      </c>
      <c r="B171" s="1" t="s">
        <v>69</v>
      </c>
      <c r="C171" s="1" t="s">
        <v>68</v>
      </c>
      <c r="D171" s="12" t="s">
        <v>19</v>
      </c>
      <c r="E171" s="10" t="s">
        <v>41</v>
      </c>
      <c r="F171" s="12" t="s">
        <v>19</v>
      </c>
      <c r="G171" s="10" t="s">
        <v>38</v>
      </c>
      <c r="H171" s="10" t="s">
        <v>29</v>
      </c>
      <c r="I171" s="2" t="s">
        <v>65</v>
      </c>
      <c r="J171" s="117"/>
      <c r="K171" s="117"/>
      <c r="L171" s="84">
        <f t="shared" si="5"/>
        <v>0</v>
      </c>
      <c r="M171" s="84">
        <f t="shared" si="6"/>
        <v>0</v>
      </c>
      <c r="N171" s="18"/>
      <c r="O171" s="18" t="s">
        <v>19</v>
      </c>
    </row>
    <row r="172" spans="1:15" ht="56.25" hidden="1" customHeight="1">
      <c r="A172" s="35" t="s">
        <v>123</v>
      </c>
      <c r="B172" s="1" t="s">
        <v>40</v>
      </c>
      <c r="C172" s="1" t="s">
        <v>68</v>
      </c>
      <c r="D172" s="12" t="s">
        <v>19</v>
      </c>
      <c r="E172" s="10" t="s">
        <v>41</v>
      </c>
      <c r="F172" s="12" t="s">
        <v>19</v>
      </c>
      <c r="G172" s="10" t="s">
        <v>38</v>
      </c>
      <c r="H172" s="10" t="s">
        <v>29</v>
      </c>
      <c r="I172" s="2" t="s">
        <v>65</v>
      </c>
      <c r="J172" s="117"/>
      <c r="K172" s="117"/>
      <c r="L172" s="84">
        <f t="shared" si="5"/>
        <v>0</v>
      </c>
      <c r="M172" s="84">
        <f t="shared" si="6"/>
        <v>0</v>
      </c>
      <c r="N172" s="18"/>
      <c r="O172" s="18" t="s">
        <v>19</v>
      </c>
    </row>
    <row r="173" spans="1:15">
      <c r="A173" s="35" t="s">
        <v>124</v>
      </c>
      <c r="B173" s="1" t="s">
        <v>39</v>
      </c>
      <c r="C173" s="1" t="s">
        <v>68</v>
      </c>
      <c r="D173" s="12" t="s">
        <v>19</v>
      </c>
      <c r="E173" s="10" t="s">
        <v>41</v>
      </c>
      <c r="F173" s="12" t="s">
        <v>19</v>
      </c>
      <c r="G173" s="10" t="s">
        <v>38</v>
      </c>
      <c r="H173" s="10" t="s">
        <v>29</v>
      </c>
      <c r="I173" s="2" t="s">
        <v>65</v>
      </c>
      <c r="J173" s="117">
        <v>1</v>
      </c>
      <c r="K173" s="117">
        <v>1</v>
      </c>
      <c r="L173" s="84">
        <f t="shared" si="5"/>
        <v>0</v>
      </c>
      <c r="M173" s="84">
        <f t="shared" si="6"/>
        <v>0</v>
      </c>
      <c r="N173" s="18"/>
      <c r="O173" s="18" t="s">
        <v>19</v>
      </c>
    </row>
    <row r="174" spans="1:15" ht="93.75">
      <c r="A174" s="35" t="s">
        <v>125</v>
      </c>
      <c r="B174" s="1" t="s">
        <v>70</v>
      </c>
      <c r="C174" s="1" t="s">
        <v>68</v>
      </c>
      <c r="D174" s="12" t="s">
        <v>19</v>
      </c>
      <c r="E174" s="10" t="s">
        <v>41</v>
      </c>
      <c r="F174" s="12" t="s">
        <v>19</v>
      </c>
      <c r="G174" s="10" t="s">
        <v>38</v>
      </c>
      <c r="H174" s="10" t="s">
        <v>29</v>
      </c>
      <c r="I174" s="2" t="s">
        <v>65</v>
      </c>
      <c r="J174" s="117">
        <v>10</v>
      </c>
      <c r="K174" s="117">
        <v>10</v>
      </c>
      <c r="L174" s="84">
        <f t="shared" si="5"/>
        <v>1</v>
      </c>
      <c r="M174" s="84">
        <f t="shared" si="6"/>
        <v>0</v>
      </c>
      <c r="N174" s="18"/>
      <c r="O174" s="18" t="s">
        <v>71</v>
      </c>
    </row>
    <row r="175" spans="1:15" ht="56.25">
      <c r="A175" s="35" t="s">
        <v>126</v>
      </c>
      <c r="B175" s="1" t="s">
        <v>36</v>
      </c>
      <c r="C175" s="1" t="s">
        <v>68</v>
      </c>
      <c r="D175" s="12" t="s">
        <v>19</v>
      </c>
      <c r="E175" s="10" t="s">
        <v>41</v>
      </c>
      <c r="F175" s="12" t="s">
        <v>19</v>
      </c>
      <c r="G175" s="10" t="s">
        <v>38</v>
      </c>
      <c r="H175" s="10" t="s">
        <v>29</v>
      </c>
      <c r="I175" s="2" t="s">
        <v>65</v>
      </c>
      <c r="J175" s="117">
        <v>37</v>
      </c>
      <c r="K175" s="117">
        <v>37</v>
      </c>
      <c r="L175" s="84">
        <f t="shared" si="5"/>
        <v>2</v>
      </c>
      <c r="M175" s="84">
        <f t="shared" si="6"/>
        <v>0</v>
      </c>
      <c r="N175" s="18"/>
      <c r="O175" s="18" t="s">
        <v>72</v>
      </c>
    </row>
    <row r="176" spans="1:15" ht="56.25" hidden="1">
      <c r="A176" s="25"/>
      <c r="B176" s="1" t="s">
        <v>69</v>
      </c>
      <c r="C176" s="1" t="s">
        <v>68</v>
      </c>
      <c r="D176" s="12" t="s">
        <v>19</v>
      </c>
      <c r="E176" s="10" t="s">
        <v>37</v>
      </c>
      <c r="F176" s="12" t="s">
        <v>19</v>
      </c>
      <c r="G176" s="10" t="s">
        <v>38</v>
      </c>
      <c r="H176" s="10" t="s">
        <v>29</v>
      </c>
      <c r="I176" s="2" t="s">
        <v>65</v>
      </c>
      <c r="J176" s="10"/>
      <c r="K176" s="69"/>
      <c r="L176" s="18" t="s">
        <v>19</v>
      </c>
      <c r="M176" s="18" t="s">
        <v>19</v>
      </c>
      <c r="N176" s="18" t="s">
        <v>19</v>
      </c>
      <c r="O176" s="28">
        <v>13</v>
      </c>
    </row>
    <row r="177" spans="1:15" ht="75" hidden="1">
      <c r="A177" s="25"/>
      <c r="B177" s="1" t="s">
        <v>40</v>
      </c>
      <c r="C177" s="1" t="s">
        <v>68</v>
      </c>
      <c r="D177" s="12" t="s">
        <v>19</v>
      </c>
      <c r="E177" s="10" t="s">
        <v>37</v>
      </c>
      <c r="F177" s="12" t="s">
        <v>19</v>
      </c>
      <c r="G177" s="10" t="s">
        <v>38</v>
      </c>
      <c r="H177" s="10" t="s">
        <v>29</v>
      </c>
      <c r="I177" s="2" t="s">
        <v>65</v>
      </c>
      <c r="J177" s="10"/>
      <c r="K177" s="69"/>
      <c r="L177" s="18" t="s">
        <v>19</v>
      </c>
      <c r="M177" s="18" t="s">
        <v>19</v>
      </c>
      <c r="N177" s="18" t="s">
        <v>19</v>
      </c>
      <c r="O177" s="28">
        <v>14</v>
      </c>
    </row>
    <row r="178" spans="1:15" ht="56.25" hidden="1">
      <c r="A178" s="25"/>
      <c r="B178" s="1" t="s">
        <v>39</v>
      </c>
      <c r="C178" s="1" t="s">
        <v>68</v>
      </c>
      <c r="D178" s="12" t="s">
        <v>19</v>
      </c>
      <c r="E178" s="10" t="s">
        <v>37</v>
      </c>
      <c r="F178" s="12" t="s">
        <v>19</v>
      </c>
      <c r="G178" s="10" t="s">
        <v>38</v>
      </c>
      <c r="H178" s="10" t="s">
        <v>29</v>
      </c>
      <c r="I178" s="2" t="s">
        <v>65</v>
      </c>
      <c r="J178" s="10"/>
      <c r="K178" s="69"/>
      <c r="L178" s="18" t="s">
        <v>19</v>
      </c>
      <c r="M178" s="18" t="s">
        <v>19</v>
      </c>
      <c r="N178" s="18" t="s">
        <v>19</v>
      </c>
      <c r="O178" s="28">
        <v>15</v>
      </c>
    </row>
    <row r="179" spans="1:15" ht="93.75" hidden="1">
      <c r="A179" s="25"/>
      <c r="B179" s="1" t="s">
        <v>70</v>
      </c>
      <c r="C179" s="1" t="s">
        <v>68</v>
      </c>
      <c r="D179" s="12" t="s">
        <v>19</v>
      </c>
      <c r="E179" s="10" t="s">
        <v>37</v>
      </c>
      <c r="F179" s="12" t="s">
        <v>19</v>
      </c>
      <c r="G179" s="10" t="s">
        <v>38</v>
      </c>
      <c r="H179" s="10" t="s">
        <v>29</v>
      </c>
      <c r="I179" s="2" t="s">
        <v>65</v>
      </c>
      <c r="J179" s="10"/>
      <c r="K179" s="69"/>
      <c r="L179" s="18" t="s">
        <v>73</v>
      </c>
      <c r="M179" s="18" t="s">
        <v>73</v>
      </c>
      <c r="N179" s="18" t="s">
        <v>73</v>
      </c>
      <c r="O179" s="28">
        <v>16</v>
      </c>
    </row>
    <row r="180" spans="1:15" ht="56.25" hidden="1">
      <c r="A180" s="25"/>
      <c r="B180" s="1" t="s">
        <v>36</v>
      </c>
      <c r="C180" s="1" t="s">
        <v>68</v>
      </c>
      <c r="D180" s="12" t="s">
        <v>19</v>
      </c>
      <c r="E180" s="10" t="s">
        <v>37</v>
      </c>
      <c r="F180" s="12" t="s">
        <v>19</v>
      </c>
      <c r="G180" s="10" t="s">
        <v>38</v>
      </c>
      <c r="H180" s="10" t="s">
        <v>29</v>
      </c>
      <c r="I180" s="2" t="s">
        <v>65</v>
      </c>
      <c r="J180" s="10"/>
      <c r="K180" s="69"/>
      <c r="L180" s="18" t="s">
        <v>74</v>
      </c>
      <c r="M180" s="18" t="s">
        <v>74</v>
      </c>
      <c r="N180" s="18" t="s">
        <v>74</v>
      </c>
      <c r="O180" s="28">
        <v>17</v>
      </c>
    </row>
    <row r="181" spans="1:15" hidden="1">
      <c r="A181" s="14"/>
      <c r="B181" s="10"/>
      <c r="C181" s="10"/>
      <c r="D181" s="12"/>
      <c r="E181" s="10"/>
      <c r="F181" s="12"/>
      <c r="G181" s="10"/>
      <c r="H181" s="10"/>
      <c r="I181" s="15"/>
      <c r="J181" s="10"/>
      <c r="K181" s="69"/>
      <c r="L181" s="10"/>
      <c r="M181" s="10"/>
      <c r="N181" s="10"/>
      <c r="O181" s="28">
        <v>18</v>
      </c>
    </row>
    <row r="182" spans="1:15" ht="21.75" customHeight="1">
      <c r="A182" s="14" t="s">
        <v>31</v>
      </c>
      <c r="B182" s="10"/>
      <c r="C182" s="10"/>
      <c r="D182" s="12"/>
      <c r="E182" s="10"/>
      <c r="F182" s="12"/>
      <c r="G182" s="10"/>
      <c r="H182" s="10"/>
      <c r="I182" s="15"/>
      <c r="J182" s="10">
        <f>SUM(J161:J181)</f>
        <v>67</v>
      </c>
      <c r="K182" s="10">
        <f>SUM(K161:K181)</f>
        <v>67</v>
      </c>
      <c r="L182" s="10"/>
      <c r="M182" s="10"/>
      <c r="N182" s="10"/>
      <c r="O182" s="28"/>
    </row>
    <row r="185" spans="1:15" customFormat="1" ht="108" customHeight="1">
      <c r="A185" s="162" t="s">
        <v>146</v>
      </c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</row>
  </sheetData>
  <mergeCells count="223">
    <mergeCell ref="A27:J27"/>
    <mergeCell ref="A28:J28"/>
    <mergeCell ref="A23:G23"/>
    <mergeCell ref="A20:J20"/>
    <mergeCell ref="M20:N20"/>
    <mergeCell ref="A22:G22"/>
    <mergeCell ref="M18:N18"/>
    <mergeCell ref="A19:J19"/>
    <mergeCell ref="M19:N19"/>
    <mergeCell ref="F40:F43"/>
    <mergeCell ref="A34:K34"/>
    <mergeCell ref="A36:A38"/>
    <mergeCell ref="B36:D37"/>
    <mergeCell ref="E36:F37"/>
    <mergeCell ref="A29:J29"/>
    <mergeCell ref="A30:N30"/>
    <mergeCell ref="A31:K31"/>
    <mergeCell ref="M31:M33"/>
    <mergeCell ref="A32:K32"/>
    <mergeCell ref="J37:J38"/>
    <mergeCell ref="J64:J65"/>
    <mergeCell ref="L64:L65"/>
    <mergeCell ref="H64:I64"/>
    <mergeCell ref="M58:M62"/>
    <mergeCell ref="A63:A65"/>
    <mergeCell ref="B63:D64"/>
    <mergeCell ref="E63:F64"/>
    <mergeCell ref="A58:K58"/>
    <mergeCell ref="M64:M65"/>
    <mergeCell ref="K64:K65"/>
    <mergeCell ref="G64:G65"/>
    <mergeCell ref="H74:I74"/>
    <mergeCell ref="L74:L75"/>
    <mergeCell ref="M74:M75"/>
    <mergeCell ref="N74:N75"/>
    <mergeCell ref="B73:D74"/>
    <mergeCell ref="E73:F74"/>
    <mergeCell ref="G73:I73"/>
    <mergeCell ref="K74:K75"/>
    <mergeCell ref="C67:C70"/>
    <mergeCell ref="D67:D70"/>
    <mergeCell ref="E67:E70"/>
    <mergeCell ref="F67:F70"/>
    <mergeCell ref="B67:B70"/>
    <mergeCell ref="A71:N71"/>
    <mergeCell ref="A67:A70"/>
    <mergeCell ref="E157:F158"/>
    <mergeCell ref="G157:I157"/>
    <mergeCell ref="G158:G159"/>
    <mergeCell ref="J92:J93"/>
    <mergeCell ref="A99:N99"/>
    <mergeCell ref="A100:J100"/>
    <mergeCell ref="A101:A103"/>
    <mergeCell ref="B101:D102"/>
    <mergeCell ref="E101:F102"/>
    <mergeCell ref="G101:I101"/>
    <mergeCell ref="K102:K103"/>
    <mergeCell ref="J101:N101"/>
    <mergeCell ref="J102:J103"/>
    <mergeCell ref="M92:M93"/>
    <mergeCell ref="K92:K93"/>
    <mergeCell ref="A95:A98"/>
    <mergeCell ref="B95:B98"/>
    <mergeCell ref="C95:C98"/>
    <mergeCell ref="D95:D98"/>
    <mergeCell ref="E95:E98"/>
    <mergeCell ref="F95:F98"/>
    <mergeCell ref="G92:G93"/>
    <mergeCell ref="H92:I92"/>
    <mergeCell ref="L92:L93"/>
    <mergeCell ref="K158:K159"/>
    <mergeCell ref="J149:J150"/>
    <mergeCell ref="C152:C153"/>
    <mergeCell ref="D152:D153"/>
    <mergeCell ref="E152:E153"/>
    <mergeCell ref="F152:F153"/>
    <mergeCell ref="J157:O157"/>
    <mergeCell ref="G102:G103"/>
    <mergeCell ref="H102:I102"/>
    <mergeCell ref="L102:L103"/>
    <mergeCell ref="M102:M103"/>
    <mergeCell ref="N102:N103"/>
    <mergeCell ref="A154:N154"/>
    <mergeCell ref="L149:L150"/>
    <mergeCell ref="M149:M150"/>
    <mergeCell ref="A152:A153"/>
    <mergeCell ref="B152:B153"/>
    <mergeCell ref="L158:L159"/>
    <mergeCell ref="M158:M159"/>
    <mergeCell ref="N158:N159"/>
    <mergeCell ref="O158:O159"/>
    <mergeCell ref="A155:J155"/>
    <mergeCell ref="A157:A159"/>
    <mergeCell ref="B157:D158"/>
    <mergeCell ref="A142:N142"/>
    <mergeCell ref="N37:N38"/>
    <mergeCell ref="N64:N65"/>
    <mergeCell ref="N92:N93"/>
    <mergeCell ref="J73:N73"/>
    <mergeCell ref="J74:J75"/>
    <mergeCell ref="A185:K185"/>
    <mergeCell ref="A143:K143"/>
    <mergeCell ref="L143:L145"/>
    <mergeCell ref="M143:M145"/>
    <mergeCell ref="A144:K144"/>
    <mergeCell ref="A145:K145"/>
    <mergeCell ref="A146:K146"/>
    <mergeCell ref="A147:J147"/>
    <mergeCell ref="A148:A150"/>
    <mergeCell ref="B148:D149"/>
    <mergeCell ref="E148:F149"/>
    <mergeCell ref="G149:G150"/>
    <mergeCell ref="H149:I149"/>
    <mergeCell ref="G148:N148"/>
    <mergeCell ref="N149:N150"/>
    <mergeCell ref="H158:I158"/>
    <mergeCell ref="J158:J159"/>
    <mergeCell ref="K149:K150"/>
    <mergeCell ref="A126:N126"/>
    <mergeCell ref="A127:J127"/>
    <mergeCell ref="A128:A130"/>
    <mergeCell ref="B128:D129"/>
    <mergeCell ref="E128:F129"/>
    <mergeCell ref="G128:I128"/>
    <mergeCell ref="G129:G130"/>
    <mergeCell ref="H129:I129"/>
    <mergeCell ref="J129:J130"/>
    <mergeCell ref="K129:K130"/>
    <mergeCell ref="L129:L130"/>
    <mergeCell ref="M129:M130"/>
    <mergeCell ref="N129:N130"/>
    <mergeCell ref="J128:N128"/>
    <mergeCell ref="L121:L122"/>
    <mergeCell ref="M121:M122"/>
    <mergeCell ref="G120:N120"/>
    <mergeCell ref="N121:N122"/>
    <mergeCell ref="A124:A125"/>
    <mergeCell ref="B124:B125"/>
    <mergeCell ref="C124:C125"/>
    <mergeCell ref="D124:D125"/>
    <mergeCell ref="E124:E125"/>
    <mergeCell ref="F124:F125"/>
    <mergeCell ref="A118:K118"/>
    <mergeCell ref="A119:J119"/>
    <mergeCell ref="A120:A122"/>
    <mergeCell ref="B120:D121"/>
    <mergeCell ref="E120:F121"/>
    <mergeCell ref="G121:G122"/>
    <mergeCell ref="H121:I121"/>
    <mergeCell ref="J121:J122"/>
    <mergeCell ref="K121:K122"/>
    <mergeCell ref="A115:K115"/>
    <mergeCell ref="A33:K33"/>
    <mergeCell ref="A35:K35"/>
    <mergeCell ref="A59:K59"/>
    <mergeCell ref="A60:K60"/>
    <mergeCell ref="A61:K61"/>
    <mergeCell ref="A62:K62"/>
    <mergeCell ref="A88:K88"/>
    <mergeCell ref="A90:K90"/>
    <mergeCell ref="G91:N91"/>
    <mergeCell ref="L115:L117"/>
    <mergeCell ref="M115:M117"/>
    <mergeCell ref="A116:K116"/>
    <mergeCell ref="A72:J72"/>
    <mergeCell ref="A73:A75"/>
    <mergeCell ref="M86:M88"/>
    <mergeCell ref="A87:K87"/>
    <mergeCell ref="A89:K89"/>
    <mergeCell ref="A91:A93"/>
    <mergeCell ref="B91:D92"/>
    <mergeCell ref="E91:F92"/>
    <mergeCell ref="A86:K86"/>
    <mergeCell ref="A85:N85"/>
    <mergeCell ref="G74:G75"/>
    <mergeCell ref="G36:N36"/>
    <mergeCell ref="G63:N63"/>
    <mergeCell ref="J47:J48"/>
    <mergeCell ref="J46:N46"/>
    <mergeCell ref="G47:G48"/>
    <mergeCell ref="H47:I47"/>
    <mergeCell ref="L47:L48"/>
    <mergeCell ref="L37:L38"/>
    <mergeCell ref="M37:M38"/>
    <mergeCell ref="K37:K38"/>
    <mergeCell ref="M47:M48"/>
    <mergeCell ref="N47:N48"/>
    <mergeCell ref="A44:N44"/>
    <mergeCell ref="A45:J45"/>
    <mergeCell ref="A46:A48"/>
    <mergeCell ref="B46:D47"/>
    <mergeCell ref="E46:F47"/>
    <mergeCell ref="G46:I46"/>
    <mergeCell ref="K47:K48"/>
    <mergeCell ref="A40:A43"/>
    <mergeCell ref="B40:B43"/>
    <mergeCell ref="C40:C43"/>
    <mergeCell ref="D40:D43"/>
    <mergeCell ref="E40:E43"/>
    <mergeCell ref="A1:O1"/>
    <mergeCell ref="A2:O2"/>
    <mergeCell ref="A3:O3"/>
    <mergeCell ref="A4:K4"/>
    <mergeCell ref="A5:K5"/>
    <mergeCell ref="A21:I21"/>
    <mergeCell ref="K9:M9"/>
    <mergeCell ref="N9:O9"/>
    <mergeCell ref="L11:M11"/>
    <mergeCell ref="N11:O11"/>
    <mergeCell ref="L12:M12"/>
    <mergeCell ref="N12:O12"/>
    <mergeCell ref="L13:M13"/>
    <mergeCell ref="N13:O13"/>
    <mergeCell ref="L14:M14"/>
    <mergeCell ref="N14:O14"/>
    <mergeCell ref="N8:O8"/>
    <mergeCell ref="K8:M8"/>
    <mergeCell ref="A8:J8"/>
    <mergeCell ref="N10:O10"/>
    <mergeCell ref="A7:J7"/>
    <mergeCell ref="N6:O6"/>
    <mergeCell ref="K7:M7"/>
    <mergeCell ref="N7:O7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>
    <pageSetUpPr fitToPage="1"/>
  </sheetPr>
  <dimension ref="A1:R158"/>
  <sheetViews>
    <sheetView view="pageBreakPreview" topLeftCell="A102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9.8554687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133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71">
        <v>503</v>
      </c>
      <c r="K50" s="45">
        <v>503</v>
      </c>
      <c r="L50" s="17">
        <f>J50*0.05</f>
        <v>25</v>
      </c>
      <c r="M50" s="85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71"/>
      <c r="K51" s="45"/>
      <c r="L51" s="17">
        <f t="shared" ref="L51:L56" si="0">J51*0.05</f>
        <v>0</v>
      </c>
      <c r="M51" s="85">
        <f t="shared" ref="M51:M56" si="1">IF(((J51+L51)&lt;K51),(K51-J51-L51),IF((K51&lt;(J51-L51)),(K51-J51+L51),0))</f>
        <v>0</v>
      </c>
      <c r="N51" s="10" t="s">
        <v>19</v>
      </c>
    </row>
    <row r="52" spans="1:15" ht="75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71">
        <v>26</v>
      </c>
      <c r="K52" s="45">
        <v>26</v>
      </c>
      <c r="L52" s="17">
        <f t="shared" si="0"/>
        <v>1</v>
      </c>
      <c r="M52" s="85">
        <f t="shared" si="1"/>
        <v>0</v>
      </c>
      <c r="N52" s="10"/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71">
        <v>3</v>
      </c>
      <c r="K53" s="45">
        <v>3</v>
      </c>
      <c r="L53" s="17">
        <f t="shared" si="0"/>
        <v>0</v>
      </c>
      <c r="M53" s="85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17">
        <f t="shared" si="0"/>
        <v>0</v>
      </c>
      <c r="M54" s="85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45"/>
      <c r="L55" s="17">
        <f t="shared" si="0"/>
        <v>0</v>
      </c>
      <c r="M55" s="85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17">
        <f t="shared" si="0"/>
        <v>0</v>
      </c>
      <c r="M56" s="85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532</v>
      </c>
      <c r="K57" s="45">
        <f>SUM(K50:K56)</f>
        <v>532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495</v>
      </c>
      <c r="K77" s="45">
        <v>495</v>
      </c>
      <c r="L77" s="17">
        <f t="shared" ref="L77:L83" si="2">J77*0.05</f>
        <v>25</v>
      </c>
      <c r="M77" s="17">
        <f t="shared" ref="M77:M83" si="3"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/>
      <c r="K78" s="45"/>
      <c r="L78" s="17">
        <f t="shared" si="2"/>
        <v>0</v>
      </c>
      <c r="M78" s="17">
        <f t="shared" si="3"/>
        <v>0</v>
      </c>
      <c r="N78" s="10"/>
    </row>
    <row r="79" spans="1:15" ht="75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71">
        <v>73</v>
      </c>
      <c r="K79" s="45">
        <v>73</v>
      </c>
      <c r="L79" s="17">
        <f t="shared" si="2"/>
        <v>4</v>
      </c>
      <c r="M79" s="17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71">
        <v>7</v>
      </c>
      <c r="K80" s="45">
        <v>7</v>
      </c>
      <c r="L80" s="17">
        <f t="shared" si="2"/>
        <v>0</v>
      </c>
      <c r="M80" s="17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7">
        <f t="shared" si="2"/>
        <v>0</v>
      </c>
      <c r="M81" s="17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7">
        <f t="shared" si="2"/>
        <v>0</v>
      </c>
      <c r="M82" s="17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7">
        <f t="shared" si="2"/>
        <v>0</v>
      </c>
      <c r="M83" s="17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575</v>
      </c>
      <c r="K84" s="45">
        <f>SUM(K77:K83)</f>
        <v>575</v>
      </c>
      <c r="L84" s="17">
        <f>SUM(L77:L83)</f>
        <v>29</v>
      </c>
      <c r="M84" s="17">
        <f>SUM(M77:M83)</f>
        <v>0</v>
      </c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 ht="27" customHeight="1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71">
        <v>41</v>
      </c>
      <c r="K105" s="45">
        <v>41</v>
      </c>
      <c r="L105" s="85">
        <f>J105*0.05</f>
        <v>2</v>
      </c>
      <c r="M105" s="85">
        <f>IF(((J105+L105)&lt;K105),(K105-J105-L105),IF((K105&lt;(J105-L105)),(K105-J105+L105),0))</f>
        <v>0</v>
      </c>
      <c r="N105" s="10" t="s">
        <v>19</v>
      </c>
    </row>
    <row r="106" spans="1:15" ht="114" customHeight="1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71">
        <v>26</v>
      </c>
      <c r="K106" s="45">
        <v>26</v>
      </c>
      <c r="L106" s="85">
        <f t="shared" ref="L106:L111" si="4">J106*0.05</f>
        <v>1</v>
      </c>
      <c r="M106" s="85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71"/>
      <c r="K107" s="45"/>
      <c r="L107" s="85">
        <f t="shared" si="4"/>
        <v>0</v>
      </c>
      <c r="M107" s="85">
        <f t="shared" si="5"/>
        <v>0</v>
      </c>
      <c r="N107" s="10"/>
    </row>
    <row r="108" spans="1:15" ht="93.75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71">
        <v>1</v>
      </c>
      <c r="K108" s="45">
        <v>1</v>
      </c>
      <c r="L108" s="85">
        <f t="shared" si="4"/>
        <v>0</v>
      </c>
      <c r="M108" s="85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85">
        <f t="shared" si="4"/>
        <v>0</v>
      </c>
      <c r="M109" s="85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85">
        <f t="shared" si="4"/>
        <v>0</v>
      </c>
      <c r="M110" s="85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85">
        <f t="shared" si="4"/>
        <v>0</v>
      </c>
      <c r="M111" s="85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68</v>
      </c>
      <c r="K112" s="45">
        <f>SUM(K105:K111)</f>
        <v>68</v>
      </c>
      <c r="L112" s="85">
        <f>J112*0.05</f>
        <v>3</v>
      </c>
      <c r="M112" s="85">
        <f>IF(((J112+L112)&lt;K112),(K112-J112-L112),IF((K112&lt;(J112-L112)),(K112-J112+L112),0))</f>
        <v>0</v>
      </c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1175</v>
      </c>
      <c r="K113" s="10">
        <f>K57+K84+K112</f>
        <v>1175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2">
    <mergeCell ref="N102:N103"/>
    <mergeCell ref="M102:M103"/>
    <mergeCell ref="H102:I102"/>
    <mergeCell ref="L102:L103"/>
    <mergeCell ref="K102:K103"/>
    <mergeCell ref="J102:J103"/>
    <mergeCell ref="A101:A103"/>
    <mergeCell ref="A10:J10"/>
    <mergeCell ref="L37:L38"/>
    <mergeCell ref="M37:M38"/>
    <mergeCell ref="M58:M62"/>
    <mergeCell ref="M86:M88"/>
    <mergeCell ref="L64:L65"/>
    <mergeCell ref="M64:M65"/>
    <mergeCell ref="G63:N63"/>
    <mergeCell ref="L74:L75"/>
    <mergeCell ref="M92:M93"/>
    <mergeCell ref="A99:N99"/>
    <mergeCell ref="A100:J100"/>
    <mergeCell ref="K74:K75"/>
    <mergeCell ref="A85:N85"/>
    <mergeCell ref="A95:A98"/>
    <mergeCell ref="B95:B98"/>
    <mergeCell ref="C95:C98"/>
    <mergeCell ref="F95:F98"/>
    <mergeCell ref="A89:K89"/>
    <mergeCell ref="A91:A93"/>
    <mergeCell ref="B91:D92"/>
    <mergeCell ref="E91:F92"/>
    <mergeCell ref="G92:G93"/>
    <mergeCell ref="H92:I92"/>
    <mergeCell ref="J92:J93"/>
    <mergeCell ref="B101:D102"/>
    <mergeCell ref="E101:F102"/>
    <mergeCell ref="G101:I101"/>
    <mergeCell ref="G102:G103"/>
    <mergeCell ref="D95:D98"/>
    <mergeCell ref="E95:E98"/>
    <mergeCell ref="A114:K114"/>
    <mergeCell ref="A33:K33"/>
    <mergeCell ref="A35:K35"/>
    <mergeCell ref="A60:K60"/>
    <mergeCell ref="A61:K61"/>
    <mergeCell ref="A40:A43"/>
    <mergeCell ref="B40:B43"/>
    <mergeCell ref="E67:E70"/>
    <mergeCell ref="A34:K34"/>
    <mergeCell ref="J37:J38"/>
    <mergeCell ref="F40:F43"/>
    <mergeCell ref="J47:J48"/>
    <mergeCell ref="J46:N46"/>
    <mergeCell ref="G64:G65"/>
    <mergeCell ref="H64:I64"/>
    <mergeCell ref="K47:K48"/>
    <mergeCell ref="M47:M48"/>
    <mergeCell ref="A45:J45"/>
    <mergeCell ref="A46:A48"/>
    <mergeCell ref="A58:K58"/>
    <mergeCell ref="A63:A65"/>
    <mergeCell ref="B63:D64"/>
    <mergeCell ref="E63:F64"/>
    <mergeCell ref="J64:J65"/>
    <mergeCell ref="J101:N101"/>
    <mergeCell ref="K37:K38"/>
    <mergeCell ref="K64:K65"/>
    <mergeCell ref="K92:K93"/>
    <mergeCell ref="A59:K59"/>
    <mergeCell ref="D40:D43"/>
    <mergeCell ref="C40:C43"/>
    <mergeCell ref="H47:I47"/>
    <mergeCell ref="A36:A38"/>
    <mergeCell ref="B46:D47"/>
    <mergeCell ref="E46:F47"/>
    <mergeCell ref="G46:I46"/>
    <mergeCell ref="G47:G48"/>
    <mergeCell ref="A62:K62"/>
    <mergeCell ref="A67:A70"/>
    <mergeCell ref="B67:B70"/>
    <mergeCell ref="C67:C70"/>
    <mergeCell ref="D67:D70"/>
    <mergeCell ref="E73:F74"/>
    <mergeCell ref="H74:I74"/>
    <mergeCell ref="A71:N71"/>
    <mergeCell ref="F67:F70"/>
    <mergeCell ref="A88:K88"/>
    <mergeCell ref="A90:K90"/>
    <mergeCell ref="A21:I21"/>
    <mergeCell ref="G36:N36"/>
    <mergeCell ref="N37:N38"/>
    <mergeCell ref="A7:J7"/>
    <mergeCell ref="M18:N18"/>
    <mergeCell ref="A29:J29"/>
    <mergeCell ref="A30:N30"/>
    <mergeCell ref="A19:J19"/>
    <mergeCell ref="N92:N93"/>
    <mergeCell ref="M20:N20"/>
    <mergeCell ref="A27:J27"/>
    <mergeCell ref="A28:J28"/>
    <mergeCell ref="A22:G22"/>
    <mergeCell ref="A23:G23"/>
    <mergeCell ref="M31:M33"/>
    <mergeCell ref="A32:K32"/>
    <mergeCell ref="A31:K31"/>
    <mergeCell ref="L92:L93"/>
    <mergeCell ref="A72:J72"/>
    <mergeCell ref="A73:A75"/>
    <mergeCell ref="B73:D74"/>
    <mergeCell ref="A86:K86"/>
    <mergeCell ref="A87:K87"/>
    <mergeCell ref="G73:I73"/>
    <mergeCell ref="M19:N19"/>
    <mergeCell ref="A20:J20"/>
    <mergeCell ref="A1:O1"/>
    <mergeCell ref="A2:O2"/>
    <mergeCell ref="A3:O3"/>
    <mergeCell ref="K10:M10"/>
    <mergeCell ref="L14:M14"/>
    <mergeCell ref="N9:O9"/>
    <mergeCell ref="K9:M9"/>
    <mergeCell ref="A4:K4"/>
    <mergeCell ref="A5:K5"/>
    <mergeCell ref="A9:J9"/>
    <mergeCell ref="N8:O8"/>
    <mergeCell ref="N14:O14"/>
    <mergeCell ref="N10:O10"/>
    <mergeCell ref="L12:M12"/>
    <mergeCell ref="N12:O12"/>
    <mergeCell ref="L13:M13"/>
    <mergeCell ref="N13:O13"/>
    <mergeCell ref="N47:N48"/>
    <mergeCell ref="N64:N65"/>
    <mergeCell ref="G91:N91"/>
    <mergeCell ref="J73:N73"/>
    <mergeCell ref="J74:J75"/>
    <mergeCell ref="B36:D37"/>
    <mergeCell ref="E36:F37"/>
    <mergeCell ref="E40:E43"/>
    <mergeCell ref="L47:L48"/>
    <mergeCell ref="A44:N44"/>
    <mergeCell ref="G74:G75"/>
    <mergeCell ref="N74:N75"/>
    <mergeCell ref="M74:M75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12.425781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54"/>
      <c r="L16" s="39"/>
      <c r="M16" s="39"/>
      <c r="N16" s="39"/>
      <c r="O16" s="29"/>
      <c r="P16" s="29"/>
      <c r="Q16" s="29"/>
      <c r="R16" s="30"/>
    </row>
    <row r="17" spans="1:18" s="31" customFormat="1" ht="48.7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54"/>
      <c r="L17" s="39"/>
      <c r="M17" s="39"/>
      <c r="N17" s="39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20.25">
      <c r="A20" s="181" t="s">
        <v>140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112.5" customHeight="1">
      <c r="A37" s="170"/>
      <c r="B37" s="157"/>
      <c r="C37" s="157"/>
      <c r="D37" s="157"/>
      <c r="E37" s="157"/>
      <c r="F37" s="157"/>
      <c r="G37" s="152" t="s">
        <v>13</v>
      </c>
      <c r="H37" s="41" t="s">
        <v>14</v>
      </c>
      <c r="I37" s="152" t="s">
        <v>21</v>
      </c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153"/>
      <c r="H38" s="10" t="s">
        <v>20</v>
      </c>
      <c r="I38" s="153"/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 hidden="1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10"/>
      <c r="K50" s="45"/>
      <c r="L50" s="10" t="s">
        <v>19</v>
      </c>
      <c r="M50" s="10" t="s">
        <v>19</v>
      </c>
      <c r="N50" s="10"/>
    </row>
    <row r="51" spans="1:15" ht="168.75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10">
        <v>453</v>
      </c>
      <c r="K51" s="45">
        <v>453</v>
      </c>
      <c r="L51" s="17">
        <f>J51*0.05</f>
        <v>23</v>
      </c>
      <c r="M51" s="80">
        <f>IF(((J51+L51)&lt;K51),(K51-J51-L51),IF((K51&lt;(J51-L51)),(K51-J51+L51),0))</f>
        <v>0</v>
      </c>
      <c r="N51" s="10"/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10"/>
      <c r="K52" s="45"/>
      <c r="L52" s="10" t="s">
        <v>19</v>
      </c>
      <c r="M52" s="10" t="s">
        <v>19</v>
      </c>
      <c r="N52" s="10" t="s">
        <v>19</v>
      </c>
    </row>
    <row r="53" spans="1:15" ht="93.75" hidden="1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10"/>
      <c r="K53" s="45"/>
      <c r="L53" s="10" t="s">
        <v>19</v>
      </c>
      <c r="M53" s="10" t="s">
        <v>19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10" t="s">
        <v>19</v>
      </c>
      <c r="M54" s="10" t="s">
        <v>19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2"/>
      <c r="G55" s="10" t="s">
        <v>28</v>
      </c>
      <c r="H55" s="10" t="s">
        <v>29</v>
      </c>
      <c r="I55" s="15" t="s">
        <v>65</v>
      </c>
      <c r="J55" s="10"/>
      <c r="K55" s="45"/>
      <c r="L55" s="10" t="s">
        <v>19</v>
      </c>
      <c r="M55" s="10" t="s">
        <v>19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/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10" t="s">
        <v>19</v>
      </c>
      <c r="M56" s="10" t="s">
        <v>19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453</v>
      </c>
      <c r="K57" s="45">
        <f>SUM(K50:K56)</f>
        <v>453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7" customHeight="1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 hidden="1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10"/>
      <c r="K77" s="45"/>
      <c r="L77" s="10" t="s">
        <v>19</v>
      </c>
      <c r="M77" s="10" t="s">
        <v>19</v>
      </c>
      <c r="N77" s="10"/>
    </row>
    <row r="78" spans="1:15" ht="168.75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>
        <v>510</v>
      </c>
      <c r="K78" s="45">
        <v>510</v>
      </c>
      <c r="L78" s="17">
        <f>J78*0.05</f>
        <v>26</v>
      </c>
      <c r="M78" s="81">
        <f>IF(((J78+L78)&lt;K78),(K78-J78-L78),IF((K78&lt;(J78-L78)),(K78-J78+L78),0))</f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0" t="s">
        <v>19</v>
      </c>
      <c r="G79" s="10" t="s">
        <v>28</v>
      </c>
      <c r="H79" s="10" t="s">
        <v>29</v>
      </c>
      <c r="I79" s="15" t="s">
        <v>65</v>
      </c>
      <c r="J79" s="10"/>
      <c r="K79" s="45"/>
      <c r="L79" s="10" t="s">
        <v>19</v>
      </c>
      <c r="M79" s="10" t="s">
        <v>19</v>
      </c>
      <c r="N79" s="10"/>
    </row>
    <row r="80" spans="1:15" ht="93.75" hidden="1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2"/>
      <c r="G80" s="10" t="s">
        <v>28</v>
      </c>
      <c r="H80" s="10" t="s">
        <v>29</v>
      </c>
      <c r="I80" s="15" t="s">
        <v>65</v>
      </c>
      <c r="J80" s="10"/>
      <c r="K80" s="45"/>
      <c r="L80" s="10" t="s">
        <v>19</v>
      </c>
      <c r="M80" s="10" t="s">
        <v>19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2"/>
      <c r="G81" s="10" t="s">
        <v>28</v>
      </c>
      <c r="H81" s="10" t="s">
        <v>29</v>
      </c>
      <c r="I81" s="15" t="s">
        <v>65</v>
      </c>
      <c r="J81" s="10"/>
      <c r="K81" s="45"/>
      <c r="L81" s="10"/>
      <c r="M81" s="10"/>
      <c r="N81" s="10"/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2"/>
      <c r="G82" s="10" t="s">
        <v>28</v>
      </c>
      <c r="H82" s="10" t="s">
        <v>29</v>
      </c>
      <c r="I82" s="15" t="s">
        <v>65</v>
      </c>
      <c r="J82" s="10"/>
      <c r="K82" s="45"/>
      <c r="L82" s="10"/>
      <c r="M82" s="10"/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2"/>
      <c r="G83" s="10" t="s">
        <v>28</v>
      </c>
      <c r="H83" s="10" t="s">
        <v>29</v>
      </c>
      <c r="I83" s="15" t="s">
        <v>65</v>
      </c>
      <c r="J83" s="10"/>
      <c r="K83" s="45"/>
      <c r="L83" s="10"/>
      <c r="M83" s="10"/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510</v>
      </c>
      <c r="K84" s="45">
        <f>SUM(K77:K83)</f>
        <v>510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 ht="36.75" customHeight="1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 ht="94.5" customHeight="1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 hidden="1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10"/>
      <c r="K105" s="45"/>
      <c r="L105" s="17">
        <f>J105*0.05</f>
        <v>0</v>
      </c>
      <c r="M105" s="10" t="s">
        <v>19</v>
      </c>
      <c r="N105" s="10" t="s">
        <v>19</v>
      </c>
    </row>
    <row r="106" spans="1:15" ht="168.75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71">
        <v>140</v>
      </c>
      <c r="K106" s="45">
        <v>140</v>
      </c>
      <c r="L106" s="17">
        <f>J106*0.05</f>
        <v>7</v>
      </c>
      <c r="M106" s="82">
        <f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10"/>
      <c r="K107" s="45"/>
      <c r="L107" s="17">
        <f t="shared" ref="L107:L112" si="0">J107*0.05</f>
        <v>0</v>
      </c>
      <c r="M107" s="10" t="s">
        <v>19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10"/>
      <c r="K108" s="45"/>
      <c r="L108" s="17">
        <f t="shared" si="0"/>
        <v>0</v>
      </c>
      <c r="M108" s="10" t="s">
        <v>19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17">
        <f t="shared" si="0"/>
        <v>0</v>
      </c>
      <c r="M109" s="10"/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17">
        <f t="shared" si="0"/>
        <v>0</v>
      </c>
      <c r="M110" s="10"/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17">
        <f t="shared" si="0"/>
        <v>0</v>
      </c>
      <c r="M111" s="10"/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140</v>
      </c>
      <c r="K112" s="45">
        <f>SUM(K105:K111)</f>
        <v>140</v>
      </c>
      <c r="L112" s="17">
        <f t="shared" si="0"/>
        <v>7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1103</v>
      </c>
      <c r="K113" s="10">
        <f>K57+K84+K112</f>
        <v>1103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4">
    <mergeCell ref="A7:J7"/>
    <mergeCell ref="I37:I38"/>
    <mergeCell ref="G37:G38"/>
    <mergeCell ref="N8:O8"/>
    <mergeCell ref="A9:J9"/>
    <mergeCell ref="K9:M9"/>
    <mergeCell ref="N9:O9"/>
    <mergeCell ref="A10:J10"/>
    <mergeCell ref="A36:A38"/>
    <mergeCell ref="L13:M13"/>
    <mergeCell ref="N13:O13"/>
    <mergeCell ref="G36:N36"/>
    <mergeCell ref="B36:D37"/>
    <mergeCell ref="E36:F37"/>
    <mergeCell ref="A27:J27"/>
    <mergeCell ref="A28:J28"/>
    <mergeCell ref="A29:J29"/>
    <mergeCell ref="A30:N30"/>
    <mergeCell ref="A31:K31"/>
    <mergeCell ref="M31:M33"/>
    <mergeCell ref="A32:K32"/>
    <mergeCell ref="M37:M38"/>
    <mergeCell ref="A22:G22"/>
    <mergeCell ref="M18:N18"/>
    <mergeCell ref="A19:J19"/>
    <mergeCell ref="M19:N19"/>
    <mergeCell ref="M20:N20"/>
    <mergeCell ref="A23:G23"/>
    <mergeCell ref="L14:M14"/>
    <mergeCell ref="N14:O14"/>
    <mergeCell ref="M58:M62"/>
    <mergeCell ref="A63:A65"/>
    <mergeCell ref="B63:D64"/>
    <mergeCell ref="E63:F64"/>
    <mergeCell ref="A58:K58"/>
    <mergeCell ref="G63:N63"/>
    <mergeCell ref="K47:K48"/>
    <mergeCell ref="J47:J48"/>
    <mergeCell ref="J46:N46"/>
    <mergeCell ref="G47:G48"/>
    <mergeCell ref="H47:I47"/>
    <mergeCell ref="L47:L48"/>
    <mergeCell ref="M47:M48"/>
    <mergeCell ref="N47:N48"/>
    <mergeCell ref="A71:N71"/>
    <mergeCell ref="A72:J72"/>
    <mergeCell ref="A73:A75"/>
    <mergeCell ref="B73:D74"/>
    <mergeCell ref="E73:F74"/>
    <mergeCell ref="G73:I73"/>
    <mergeCell ref="K74:K75"/>
    <mergeCell ref="M64:M65"/>
    <mergeCell ref="K64:K65"/>
    <mergeCell ref="A67:A70"/>
    <mergeCell ref="B67:B70"/>
    <mergeCell ref="C67:C70"/>
    <mergeCell ref="D67:D70"/>
    <mergeCell ref="E67:E70"/>
    <mergeCell ref="F67:F70"/>
    <mergeCell ref="G64:G65"/>
    <mergeCell ref="H64:I64"/>
    <mergeCell ref="J64:J65"/>
    <mergeCell ref="L64:L65"/>
    <mergeCell ref="N92:N93"/>
    <mergeCell ref="A88:K88"/>
    <mergeCell ref="A90:K90"/>
    <mergeCell ref="A87:K87"/>
    <mergeCell ref="G74:G75"/>
    <mergeCell ref="H74:I74"/>
    <mergeCell ref="L74:L75"/>
    <mergeCell ref="M74:M75"/>
    <mergeCell ref="N74:N75"/>
    <mergeCell ref="A114:K114"/>
    <mergeCell ref="A33:K33"/>
    <mergeCell ref="A35:K35"/>
    <mergeCell ref="A59:K59"/>
    <mergeCell ref="A60:K60"/>
    <mergeCell ref="A61:K61"/>
    <mergeCell ref="A62:K62"/>
    <mergeCell ref="J102:J103"/>
    <mergeCell ref="G102:G103"/>
    <mergeCell ref="H102:I102"/>
    <mergeCell ref="B101:D102"/>
    <mergeCell ref="E101:F102"/>
    <mergeCell ref="G101:I101"/>
    <mergeCell ref="K102:K103"/>
    <mergeCell ref="K92:K93"/>
    <mergeCell ref="G92:G93"/>
    <mergeCell ref="H92:I92"/>
    <mergeCell ref="J92:J93"/>
    <mergeCell ref="A95:A98"/>
    <mergeCell ref="B95:B98"/>
    <mergeCell ref="C95:C98"/>
    <mergeCell ref="D95:D98"/>
    <mergeCell ref="E95:E98"/>
    <mergeCell ref="F95:F98"/>
    <mergeCell ref="J101:N101"/>
    <mergeCell ref="A4:K4"/>
    <mergeCell ref="A5:K5"/>
    <mergeCell ref="A21:I21"/>
    <mergeCell ref="N64:N65"/>
    <mergeCell ref="G91:N91"/>
    <mergeCell ref="J73:N73"/>
    <mergeCell ref="J74:J75"/>
    <mergeCell ref="A20:L20"/>
    <mergeCell ref="M86:M88"/>
    <mergeCell ref="A99:N99"/>
    <mergeCell ref="A100:J100"/>
    <mergeCell ref="A101:A103"/>
    <mergeCell ref="L102:L103"/>
    <mergeCell ref="M102:M103"/>
    <mergeCell ref="N102:N103"/>
    <mergeCell ref="M92:M93"/>
    <mergeCell ref="L92:L93"/>
    <mergeCell ref="A89:K89"/>
    <mergeCell ref="A91:A93"/>
    <mergeCell ref="B91:D92"/>
    <mergeCell ref="E91:F92"/>
    <mergeCell ref="A86:K86"/>
    <mergeCell ref="A85:N85"/>
    <mergeCell ref="A1:O1"/>
    <mergeCell ref="A2:O2"/>
    <mergeCell ref="A3:O3"/>
    <mergeCell ref="A44:N44"/>
    <mergeCell ref="A45:J45"/>
    <mergeCell ref="A46:A48"/>
    <mergeCell ref="B46:D47"/>
    <mergeCell ref="E46:F47"/>
    <mergeCell ref="G46:I46"/>
    <mergeCell ref="N37:N38"/>
    <mergeCell ref="A40:A43"/>
    <mergeCell ref="B40:B43"/>
    <mergeCell ref="C40:C43"/>
    <mergeCell ref="D40:D43"/>
    <mergeCell ref="E40:E43"/>
    <mergeCell ref="F40:F43"/>
    <mergeCell ref="J37:J38"/>
    <mergeCell ref="L37:L38"/>
    <mergeCell ref="K37:K38"/>
    <mergeCell ref="K10:M10"/>
    <mergeCell ref="N10:O10"/>
    <mergeCell ref="L12:M12"/>
    <mergeCell ref="N12:O12"/>
    <mergeCell ref="A34:K34"/>
  </mergeCells>
  <pageMargins left="0.31496062992125984" right="0.31496062992125984" top="0.35433070866141736" bottom="0.35433070866141736" header="0.31496062992125984" footer="0.31496062992125984"/>
  <pageSetup paperSize="9" scale="42" fitToHeight="0" orientation="landscape" r:id="rId1"/>
  <rowBreaks count="3" manualBreakCount="3">
    <brk id="41" max="15" man="1"/>
    <brk id="69" max="15" man="1"/>
    <brk id="9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12.425781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" width="10.5703125" style="3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54"/>
      <c r="L16" s="39"/>
      <c r="M16" s="39"/>
      <c r="N16" s="39"/>
      <c r="O16" s="29"/>
      <c r="P16" s="29"/>
      <c r="Q16" s="29"/>
      <c r="R16" s="30"/>
    </row>
    <row r="17" spans="1:18" s="31" customFormat="1" ht="48.7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54"/>
      <c r="L17" s="39"/>
      <c r="M17" s="39"/>
      <c r="N17" s="39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134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41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80"/>
      <c r="K48" s="152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90">
        <v>10</v>
      </c>
      <c r="K49" s="10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91">
        <v>246</v>
      </c>
      <c r="K50" s="91">
        <v>246</v>
      </c>
      <c r="L50" s="87">
        <f>J50*0.05</f>
        <v>12</v>
      </c>
      <c r="M50" s="87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91"/>
      <c r="K51" s="91"/>
      <c r="L51" s="87">
        <f>J51*0.05</f>
        <v>0</v>
      </c>
      <c r="M51" s="87">
        <f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91"/>
      <c r="K52" s="91"/>
      <c r="L52" s="87">
        <f>J52*0.05</f>
        <v>0</v>
      </c>
      <c r="M52" s="87">
        <f>IF(((J52+L52)&lt;K52),(K52-J52-L52),IF((K52&lt;(J52-L52)),(K52-J52+L52),0))</f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91">
        <v>1</v>
      </c>
      <c r="K53" s="91">
        <v>1</v>
      </c>
      <c r="L53" s="87">
        <f>J53*0.05</f>
        <v>0</v>
      </c>
      <c r="M53" s="87">
        <f>IF(((J53+L53)&lt;K53),(K53-J53-L53),IF((K53&lt;(J53-L53)),(K53-J53+L53),0))</f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17" t="s">
        <v>19</v>
      </c>
      <c r="M54" s="17" t="s">
        <v>19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2"/>
      <c r="G55" s="10" t="s">
        <v>28</v>
      </c>
      <c r="H55" s="10" t="s">
        <v>29</v>
      </c>
      <c r="I55" s="15" t="s">
        <v>65</v>
      </c>
      <c r="J55" s="10"/>
      <c r="K55" s="45"/>
      <c r="L55" s="17" t="s">
        <v>19</v>
      </c>
      <c r="M55" s="17" t="s">
        <v>19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/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17" t="s">
        <v>19</v>
      </c>
      <c r="M56" s="17" t="s">
        <v>19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247</v>
      </c>
      <c r="K57" s="45">
        <f>SUM(K50:K56)</f>
        <v>247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2" t="s">
        <v>13</v>
      </c>
      <c r="H64" s="41" t="s">
        <v>14</v>
      </c>
      <c r="I64" s="41"/>
      <c r="J64" s="152" t="s">
        <v>163</v>
      </c>
      <c r="K64" s="152" t="s">
        <v>155</v>
      </c>
      <c r="L64" s="152" t="s">
        <v>156</v>
      </c>
      <c r="M64" s="152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53"/>
      <c r="H65" s="10" t="s">
        <v>20</v>
      </c>
      <c r="I65" s="10" t="s">
        <v>21</v>
      </c>
      <c r="J65" s="153"/>
      <c r="K65" s="153"/>
      <c r="L65" s="153"/>
      <c r="M65" s="153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 ht="94.5" customHeight="1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80"/>
      <c r="K75" s="152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90">
        <v>10</v>
      </c>
      <c r="K76" s="10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117">
        <v>58</v>
      </c>
      <c r="K77" s="117">
        <v>58</v>
      </c>
      <c r="L77" s="84">
        <f>J77*0.05</f>
        <v>3</v>
      </c>
      <c r="M77" s="84">
        <f>IF(((J77+L77)&lt;K77),(K77-J77-L77),IF((K77&lt;(J77-L77)),(K77-J77+L77),0))</f>
        <v>0</v>
      </c>
      <c r="N77" s="10"/>
    </row>
    <row r="78" spans="1:15" ht="168.75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117">
        <v>308</v>
      </c>
      <c r="K78" s="117">
        <v>308</v>
      </c>
      <c r="L78" s="84">
        <f t="shared" ref="L78:L83" si="0">J78*0.05</f>
        <v>15</v>
      </c>
      <c r="M78" s="84">
        <f t="shared" ref="M78:M83" si="1">IF(((J78+L78)&lt;K78),(K78-J78-L78),IF((K78&lt;(J78-L78)),(K78-J78+L78),0))</f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0" t="s">
        <v>19</v>
      </c>
      <c r="G79" s="10" t="s">
        <v>28</v>
      </c>
      <c r="H79" s="10" t="s">
        <v>29</v>
      </c>
      <c r="I79" s="15" t="s">
        <v>65</v>
      </c>
      <c r="J79" s="117"/>
      <c r="K79" s="117"/>
      <c r="L79" s="84">
        <f t="shared" si="0"/>
        <v>0</v>
      </c>
      <c r="M79" s="84">
        <f t="shared" si="1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117">
        <v>1</v>
      </c>
      <c r="K80" s="117">
        <v>1</v>
      </c>
      <c r="L80" s="84">
        <f t="shared" si="0"/>
        <v>0</v>
      </c>
      <c r="M80" s="84">
        <f t="shared" si="1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7">
        <f t="shared" si="0"/>
        <v>0</v>
      </c>
      <c r="M81" s="17">
        <f t="shared" si="1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7">
        <f t="shared" si="0"/>
        <v>0</v>
      </c>
      <c r="M82" s="17">
        <f t="shared" si="1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7">
        <f t="shared" si="0"/>
        <v>0</v>
      </c>
      <c r="M83" s="17">
        <f t="shared" si="1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367</v>
      </c>
      <c r="K84" s="45">
        <f>SUM(K77:K83)</f>
        <v>367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 ht="36.75" customHeight="1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41" t="s">
        <v>13</v>
      </c>
      <c r="H92" s="41" t="s">
        <v>14</v>
      </c>
      <c r="I92" s="41"/>
      <c r="J92" s="41" t="s">
        <v>163</v>
      </c>
      <c r="K92" s="41" t="s">
        <v>155</v>
      </c>
      <c r="L92" s="41" t="s">
        <v>156</v>
      </c>
      <c r="M92" s="77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3"/>
      <c r="H93" s="10" t="s">
        <v>20</v>
      </c>
      <c r="I93" s="10" t="s">
        <v>21</v>
      </c>
      <c r="J93" s="10"/>
      <c r="K93" s="10"/>
      <c r="L93" s="10"/>
      <c r="M93" s="68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97.5" customHeight="1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120" customHeight="1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35.75" customHeight="1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80"/>
      <c r="K103" s="152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90">
        <v>8</v>
      </c>
      <c r="I104" s="90">
        <v>9</v>
      </c>
      <c r="J104" s="90">
        <v>10</v>
      </c>
      <c r="K104" s="90">
        <v>11</v>
      </c>
      <c r="L104" s="90">
        <v>12</v>
      </c>
      <c r="M104" s="9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90" t="s">
        <v>29</v>
      </c>
      <c r="I105" s="118" t="s">
        <v>65</v>
      </c>
      <c r="J105" s="91">
        <v>1</v>
      </c>
      <c r="K105" s="91">
        <v>1</v>
      </c>
      <c r="L105" s="87">
        <f>J105*0.05</f>
        <v>0</v>
      </c>
      <c r="M105" s="87">
        <f>IF(((J105+L105)&lt;K105),(K105-J105-L105),IF((K105&lt;(J105-L105)),(K105-J105+L105),0))</f>
        <v>0</v>
      </c>
      <c r="N105" s="10" t="s">
        <v>19</v>
      </c>
    </row>
    <row r="106" spans="1:15" ht="120" customHeight="1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90" t="s">
        <v>29</v>
      </c>
      <c r="I106" s="118" t="s">
        <v>65</v>
      </c>
      <c r="J106" s="91">
        <v>219</v>
      </c>
      <c r="K106" s="91">
        <v>219</v>
      </c>
      <c r="L106" s="87">
        <f t="shared" ref="L106:L111" si="2">J106*0.05</f>
        <v>11</v>
      </c>
      <c r="M106" s="87">
        <f t="shared" ref="M106:M111" si="3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90" t="s">
        <v>29</v>
      </c>
      <c r="I107" s="118" t="s">
        <v>65</v>
      </c>
      <c r="J107" s="90"/>
      <c r="K107" s="91"/>
      <c r="L107" s="87">
        <f t="shared" si="2"/>
        <v>0</v>
      </c>
      <c r="M107" s="87">
        <f t="shared" si="3"/>
        <v>0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90" t="s">
        <v>29</v>
      </c>
      <c r="I108" s="118" t="s">
        <v>65</v>
      </c>
      <c r="J108" s="90"/>
      <c r="K108" s="91"/>
      <c r="L108" s="87">
        <f t="shared" si="2"/>
        <v>0</v>
      </c>
      <c r="M108" s="87">
        <f t="shared" si="3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90" t="s">
        <v>29</v>
      </c>
      <c r="I109" s="118" t="s">
        <v>65</v>
      </c>
      <c r="J109" s="90"/>
      <c r="K109" s="91"/>
      <c r="L109" s="87">
        <f t="shared" si="2"/>
        <v>0</v>
      </c>
      <c r="M109" s="87">
        <f t="shared" si="3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90" t="s">
        <v>29</v>
      </c>
      <c r="I110" s="118" t="s">
        <v>65</v>
      </c>
      <c r="J110" s="90"/>
      <c r="K110" s="91"/>
      <c r="L110" s="87">
        <f t="shared" si="2"/>
        <v>0</v>
      </c>
      <c r="M110" s="87">
        <f t="shared" si="3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90" t="s">
        <v>29</v>
      </c>
      <c r="I111" s="118" t="s">
        <v>65</v>
      </c>
      <c r="J111" s="90"/>
      <c r="K111" s="91"/>
      <c r="L111" s="87">
        <f t="shared" si="2"/>
        <v>0</v>
      </c>
      <c r="M111" s="87">
        <f t="shared" si="3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90"/>
      <c r="I112" s="118"/>
      <c r="J112" s="90">
        <f>SUM(J105:J111)</f>
        <v>220</v>
      </c>
      <c r="K112" s="91">
        <f>SUM(K105:K111)</f>
        <v>220</v>
      </c>
      <c r="L112" s="89">
        <f>J112*0.05</f>
        <v>11</v>
      </c>
      <c r="M112" s="9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834</v>
      </c>
      <c r="K113" s="10">
        <f>K57+K84+K112</f>
        <v>834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35">
    <mergeCell ref="A9:J9"/>
    <mergeCell ref="K9:M9"/>
    <mergeCell ref="N9:O9"/>
    <mergeCell ref="A10:J10"/>
    <mergeCell ref="A7:J7"/>
    <mergeCell ref="K10:M10"/>
    <mergeCell ref="N10:O10"/>
    <mergeCell ref="L14:M14"/>
    <mergeCell ref="N14:O14"/>
    <mergeCell ref="A44:N44"/>
    <mergeCell ref="A45:J45"/>
    <mergeCell ref="A46:A48"/>
    <mergeCell ref="B46:D47"/>
    <mergeCell ref="E46:F47"/>
    <mergeCell ref="G46:I46"/>
    <mergeCell ref="M31:M33"/>
    <mergeCell ref="A40:A43"/>
    <mergeCell ref="B40:B43"/>
    <mergeCell ref="C40:C43"/>
    <mergeCell ref="D40:D43"/>
    <mergeCell ref="E40:E43"/>
    <mergeCell ref="F40:F43"/>
    <mergeCell ref="K37:K38"/>
    <mergeCell ref="L37:L38"/>
    <mergeCell ref="A34:K34"/>
    <mergeCell ref="A36:A38"/>
    <mergeCell ref="B36:D37"/>
    <mergeCell ref="E36:F37"/>
    <mergeCell ref="A31:K31"/>
    <mergeCell ref="J37:J38"/>
    <mergeCell ref="M37:M38"/>
    <mergeCell ref="A32:K32"/>
    <mergeCell ref="A67:A70"/>
    <mergeCell ref="B67:B70"/>
    <mergeCell ref="C67:C70"/>
    <mergeCell ref="D67:D70"/>
    <mergeCell ref="E67:E70"/>
    <mergeCell ref="F67:F70"/>
    <mergeCell ref="A73:A75"/>
    <mergeCell ref="B73:D74"/>
    <mergeCell ref="L47:L48"/>
    <mergeCell ref="K47:K48"/>
    <mergeCell ref="G64:G65"/>
    <mergeCell ref="J64:J65"/>
    <mergeCell ref="K64:K65"/>
    <mergeCell ref="L64:L65"/>
    <mergeCell ref="E101:F102"/>
    <mergeCell ref="G101:I101"/>
    <mergeCell ref="A95:A98"/>
    <mergeCell ref="B95:B98"/>
    <mergeCell ref="C95:C98"/>
    <mergeCell ref="D95:D98"/>
    <mergeCell ref="E73:F74"/>
    <mergeCell ref="G73:I73"/>
    <mergeCell ref="G74:G75"/>
    <mergeCell ref="H74:I74"/>
    <mergeCell ref="F95:F98"/>
    <mergeCell ref="A91:A93"/>
    <mergeCell ref="B91:D92"/>
    <mergeCell ref="E91:F92"/>
    <mergeCell ref="A86:K86"/>
    <mergeCell ref="A85:N85"/>
    <mergeCell ref="L74:L75"/>
    <mergeCell ref="M74:M75"/>
    <mergeCell ref="A99:N99"/>
    <mergeCell ref="A114:K114"/>
    <mergeCell ref="A33:K33"/>
    <mergeCell ref="A35:K35"/>
    <mergeCell ref="A59:K59"/>
    <mergeCell ref="A60:K60"/>
    <mergeCell ref="A61:K61"/>
    <mergeCell ref="A62:K62"/>
    <mergeCell ref="A88:K88"/>
    <mergeCell ref="A90:K90"/>
    <mergeCell ref="E95:E98"/>
    <mergeCell ref="J101:N101"/>
    <mergeCell ref="N92:N93"/>
    <mergeCell ref="J102:J103"/>
    <mergeCell ref="G102:G103"/>
    <mergeCell ref="H102:I102"/>
    <mergeCell ref="L102:L103"/>
    <mergeCell ref="M102:M103"/>
    <mergeCell ref="N102:N103"/>
    <mergeCell ref="K102:K103"/>
    <mergeCell ref="A89:K89"/>
    <mergeCell ref="A100:J100"/>
    <mergeCell ref="A101:A103"/>
    <mergeCell ref="B101:D102"/>
    <mergeCell ref="G91:N91"/>
    <mergeCell ref="J73:N73"/>
    <mergeCell ref="J74:J75"/>
    <mergeCell ref="M86:M88"/>
    <mergeCell ref="A87:K87"/>
    <mergeCell ref="N74:N75"/>
    <mergeCell ref="K74:K75"/>
    <mergeCell ref="A71:N71"/>
    <mergeCell ref="A72:J72"/>
    <mergeCell ref="G63:N63"/>
    <mergeCell ref="J47:J48"/>
    <mergeCell ref="J46:N46"/>
    <mergeCell ref="M58:M62"/>
    <mergeCell ref="A63:A65"/>
    <mergeCell ref="B63:D64"/>
    <mergeCell ref="N64:N65"/>
    <mergeCell ref="A58:K58"/>
    <mergeCell ref="G47:G48"/>
    <mergeCell ref="H47:I47"/>
    <mergeCell ref="E63:F64"/>
    <mergeCell ref="M47:M48"/>
    <mergeCell ref="N47:N48"/>
    <mergeCell ref="M64:M65"/>
    <mergeCell ref="A1:O1"/>
    <mergeCell ref="A2:O2"/>
    <mergeCell ref="A3:O3"/>
    <mergeCell ref="A23:G23"/>
    <mergeCell ref="G36:N36"/>
    <mergeCell ref="N37:N38"/>
    <mergeCell ref="A4:K4"/>
    <mergeCell ref="A5:K5"/>
    <mergeCell ref="A21:I21"/>
    <mergeCell ref="A30:N30"/>
    <mergeCell ref="A27:J27"/>
    <mergeCell ref="A28:J28"/>
    <mergeCell ref="A29:J29"/>
    <mergeCell ref="A22:G22"/>
    <mergeCell ref="M18:N18"/>
    <mergeCell ref="N12:O12"/>
    <mergeCell ref="A19:J19"/>
    <mergeCell ref="L13:M13"/>
    <mergeCell ref="N13:O13"/>
    <mergeCell ref="M19:N19"/>
    <mergeCell ref="A20:J20"/>
    <mergeCell ref="M20:N20"/>
    <mergeCell ref="L12:M12"/>
    <mergeCell ref="N8:O8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R158"/>
  <sheetViews>
    <sheetView view="pageBreakPreview" topLeftCell="A32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10.57031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32"/>
      <c r="L10" s="132"/>
      <c r="M10" s="133" t="s">
        <v>179</v>
      </c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54"/>
      <c r="L16" s="39"/>
      <c r="M16" s="39"/>
      <c r="N16" s="39"/>
      <c r="O16" s="29"/>
      <c r="P16" s="29"/>
      <c r="Q16" s="29"/>
      <c r="R16" s="30"/>
    </row>
    <row r="17" spans="1:18" s="31" customFormat="1" ht="48.7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54"/>
      <c r="L17" s="39"/>
      <c r="M17" s="39"/>
      <c r="N17" s="39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141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79.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152" t="s">
        <v>21</v>
      </c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53"/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71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71">
        <v>537</v>
      </c>
      <c r="K50" s="45">
        <v>537</v>
      </c>
      <c r="L50" s="17">
        <f>J50*0.05</f>
        <v>27</v>
      </c>
      <c r="M50" s="82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71"/>
      <c r="K51" s="45"/>
      <c r="L51" s="17">
        <f t="shared" ref="L51:L56" si="0">J51*0.05</f>
        <v>0</v>
      </c>
      <c r="M51" s="82">
        <f t="shared" ref="M51:M56" si="1"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71"/>
      <c r="K52" s="45"/>
      <c r="L52" s="17">
        <f t="shared" si="0"/>
        <v>0</v>
      </c>
      <c r="M52" s="82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71">
        <v>1</v>
      </c>
      <c r="K53" s="45">
        <v>1</v>
      </c>
      <c r="L53" s="17">
        <f t="shared" si="0"/>
        <v>0</v>
      </c>
      <c r="M53" s="82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17">
        <f t="shared" si="0"/>
        <v>0</v>
      </c>
      <c r="M54" s="82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45"/>
      <c r="L55" s="17">
        <f t="shared" si="0"/>
        <v>0</v>
      </c>
      <c r="M55" s="82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17">
        <f t="shared" si="0"/>
        <v>0</v>
      </c>
      <c r="M56" s="82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538</v>
      </c>
      <c r="K57" s="45">
        <f>SUM(K50:K56)</f>
        <v>538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45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10">
        <v>529</v>
      </c>
      <c r="K77" s="45">
        <v>529</v>
      </c>
      <c r="L77" s="17">
        <f>J77*0.05</f>
        <v>26</v>
      </c>
      <c r="M77" s="82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10"/>
      <c r="K78" s="45"/>
      <c r="L78" s="17">
        <f t="shared" ref="L78:L83" si="2">J78*0.05</f>
        <v>0</v>
      </c>
      <c r="M78" s="82">
        <f t="shared" ref="M78:M83" si="3">IF(((J78+L78)&lt;K78),(K78-J78-L78),IF((K78&lt;(J78-L78)),(K78-J78+L78),0))</f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10"/>
      <c r="K79" s="45"/>
      <c r="L79" s="17">
        <f t="shared" si="2"/>
        <v>0</v>
      </c>
      <c r="M79" s="82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2"/>
      <c r="G80" s="10" t="s">
        <v>28</v>
      </c>
      <c r="H80" s="10" t="s">
        <v>29</v>
      </c>
      <c r="I80" s="15" t="s">
        <v>65</v>
      </c>
      <c r="J80" s="10">
        <v>3</v>
      </c>
      <c r="K80" s="45">
        <v>3</v>
      </c>
      <c r="L80" s="17">
        <f t="shared" si="2"/>
        <v>0</v>
      </c>
      <c r="M80" s="82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7">
        <f t="shared" si="2"/>
        <v>0</v>
      </c>
      <c r="M81" s="82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7">
        <f t="shared" si="2"/>
        <v>0</v>
      </c>
      <c r="M82" s="82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7">
        <f t="shared" si="2"/>
        <v>0</v>
      </c>
      <c r="M83" s="82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532</v>
      </c>
      <c r="K84" s="45">
        <f>SUM(K77:K83)</f>
        <v>532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45">
        <v>11</v>
      </c>
      <c r="L104" s="10">
        <v>12</v>
      </c>
      <c r="M104" s="10">
        <v>13</v>
      </c>
      <c r="N104" s="10">
        <v>14</v>
      </c>
    </row>
    <row r="105" spans="1:15" hidden="1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10"/>
      <c r="K105" s="45"/>
      <c r="L105" s="17">
        <f>J105*0.05</f>
        <v>0</v>
      </c>
      <c r="M105" s="82">
        <f>IF(((J105+L105)&lt;K105),(K105-J105-L105),IF((K105&lt;(J105-L105)),(K105-J105+L105),0))</f>
        <v>0</v>
      </c>
      <c r="N105" s="10" t="s">
        <v>19</v>
      </c>
    </row>
    <row r="106" spans="1:15" ht="168.75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71">
        <v>127</v>
      </c>
      <c r="K106" s="45">
        <v>127</v>
      </c>
      <c r="L106" s="17">
        <f t="shared" ref="L106:L112" si="4">J106*0.05</f>
        <v>6</v>
      </c>
      <c r="M106" s="82">
        <f t="shared" ref="M106:M112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71"/>
      <c r="K107" s="45"/>
      <c r="L107" s="17">
        <f t="shared" si="4"/>
        <v>0</v>
      </c>
      <c r="M107" s="82">
        <f t="shared" si="5"/>
        <v>0</v>
      </c>
      <c r="N107" s="10"/>
    </row>
    <row r="108" spans="1:15" ht="93.75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71">
        <v>2</v>
      </c>
      <c r="K108" s="45">
        <v>2</v>
      </c>
      <c r="L108" s="17">
        <f t="shared" si="4"/>
        <v>0</v>
      </c>
      <c r="M108" s="82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17">
        <f t="shared" si="4"/>
        <v>0</v>
      </c>
      <c r="M109" s="82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17">
        <f t="shared" si="4"/>
        <v>0</v>
      </c>
      <c r="M110" s="82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17">
        <f t="shared" si="4"/>
        <v>0</v>
      </c>
      <c r="M111" s="82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129</v>
      </c>
      <c r="K112" s="45">
        <f>SUM(K105:K111)</f>
        <v>129</v>
      </c>
      <c r="L112" s="17">
        <f t="shared" si="4"/>
        <v>6</v>
      </c>
      <c r="M112" s="82">
        <f t="shared" si="5"/>
        <v>0</v>
      </c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1199</v>
      </c>
      <c r="K113" s="10">
        <f>K57+K84+K112</f>
        <v>1199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2">
    <mergeCell ref="A7:J7"/>
    <mergeCell ref="I37:I38"/>
    <mergeCell ref="N8:O8"/>
    <mergeCell ref="A9:J9"/>
    <mergeCell ref="K9:M9"/>
    <mergeCell ref="N9:O9"/>
    <mergeCell ref="A10:J10"/>
    <mergeCell ref="A32:K32"/>
    <mergeCell ref="L37:L38"/>
    <mergeCell ref="A22:G22"/>
    <mergeCell ref="M18:N18"/>
    <mergeCell ref="A19:J19"/>
    <mergeCell ref="M19:N19"/>
    <mergeCell ref="A20:J20"/>
    <mergeCell ref="M20:N20"/>
    <mergeCell ref="L14:M14"/>
    <mergeCell ref="N14:O14"/>
    <mergeCell ref="B40:B43"/>
    <mergeCell ref="C40:C43"/>
    <mergeCell ref="D40:D43"/>
    <mergeCell ref="E40:E43"/>
    <mergeCell ref="F40:F43"/>
    <mergeCell ref="N10:O10"/>
    <mergeCell ref="L12:M12"/>
    <mergeCell ref="N12:O12"/>
    <mergeCell ref="L13:M13"/>
    <mergeCell ref="A34:K34"/>
    <mergeCell ref="A36:A38"/>
    <mergeCell ref="A23:G23"/>
    <mergeCell ref="N13:O13"/>
    <mergeCell ref="B36:D37"/>
    <mergeCell ref="G36:N36"/>
    <mergeCell ref="E36:F37"/>
    <mergeCell ref="A27:J27"/>
    <mergeCell ref="A28:J28"/>
    <mergeCell ref="A29:J29"/>
    <mergeCell ref="A30:N30"/>
    <mergeCell ref="A31:K31"/>
    <mergeCell ref="M31:M33"/>
    <mergeCell ref="K37:K38"/>
    <mergeCell ref="J37:J38"/>
    <mergeCell ref="G73:I73"/>
    <mergeCell ref="K74:K75"/>
    <mergeCell ref="M74:M75"/>
    <mergeCell ref="N74:N75"/>
    <mergeCell ref="C67:C70"/>
    <mergeCell ref="D67:D70"/>
    <mergeCell ref="E67:E70"/>
    <mergeCell ref="F67:F70"/>
    <mergeCell ref="J64:J65"/>
    <mergeCell ref="L64:L65"/>
    <mergeCell ref="H64:I64"/>
    <mergeCell ref="B63:D64"/>
    <mergeCell ref="E63:F64"/>
    <mergeCell ref="K64:K65"/>
    <mergeCell ref="M92:M93"/>
    <mergeCell ref="K92:K93"/>
    <mergeCell ref="G92:G93"/>
    <mergeCell ref="H92:I92"/>
    <mergeCell ref="J92:J93"/>
    <mergeCell ref="L92:L93"/>
    <mergeCell ref="A95:A98"/>
    <mergeCell ref="B95:B98"/>
    <mergeCell ref="C95:C98"/>
    <mergeCell ref="D95:D98"/>
    <mergeCell ref="E95:E98"/>
    <mergeCell ref="F95:F98"/>
    <mergeCell ref="A91:A93"/>
    <mergeCell ref="B91:D92"/>
    <mergeCell ref="E91:F92"/>
    <mergeCell ref="A114:K114"/>
    <mergeCell ref="A33:K33"/>
    <mergeCell ref="A35:K35"/>
    <mergeCell ref="A59:K59"/>
    <mergeCell ref="A60:K60"/>
    <mergeCell ref="A61:K61"/>
    <mergeCell ref="A62:K62"/>
    <mergeCell ref="A88:K88"/>
    <mergeCell ref="A90:K90"/>
    <mergeCell ref="J101:N101"/>
    <mergeCell ref="N92:N93"/>
    <mergeCell ref="J102:J103"/>
    <mergeCell ref="G102:G103"/>
    <mergeCell ref="H102:I102"/>
    <mergeCell ref="L102:L103"/>
    <mergeCell ref="M102:M103"/>
    <mergeCell ref="N102:N103"/>
    <mergeCell ref="A99:N99"/>
    <mergeCell ref="A100:J100"/>
    <mergeCell ref="A101:A103"/>
    <mergeCell ref="B101:D102"/>
    <mergeCell ref="E101:F102"/>
    <mergeCell ref="G101:I101"/>
    <mergeCell ref="K102:K103"/>
    <mergeCell ref="N64:N65"/>
    <mergeCell ref="A63:A65"/>
    <mergeCell ref="A58:K58"/>
    <mergeCell ref="M64:M65"/>
    <mergeCell ref="G64:G65"/>
    <mergeCell ref="N47:N48"/>
    <mergeCell ref="G91:N91"/>
    <mergeCell ref="J73:N73"/>
    <mergeCell ref="J74:J75"/>
    <mergeCell ref="M86:M88"/>
    <mergeCell ref="A87:K87"/>
    <mergeCell ref="A89:K89"/>
    <mergeCell ref="A67:A70"/>
    <mergeCell ref="B67:B70"/>
    <mergeCell ref="A86:K86"/>
    <mergeCell ref="A85:N85"/>
    <mergeCell ref="G74:G75"/>
    <mergeCell ref="H74:I74"/>
    <mergeCell ref="L74:L75"/>
    <mergeCell ref="A71:N71"/>
    <mergeCell ref="A72:J72"/>
    <mergeCell ref="A73:A75"/>
    <mergeCell ref="B73:D74"/>
    <mergeCell ref="E73:F74"/>
    <mergeCell ref="A1:O1"/>
    <mergeCell ref="A2:O2"/>
    <mergeCell ref="A3:O3"/>
    <mergeCell ref="N37:N38"/>
    <mergeCell ref="G63:N63"/>
    <mergeCell ref="J47:J48"/>
    <mergeCell ref="J46:N46"/>
    <mergeCell ref="G47:G48"/>
    <mergeCell ref="H47:I47"/>
    <mergeCell ref="L47:L48"/>
    <mergeCell ref="M58:M62"/>
    <mergeCell ref="A4:K4"/>
    <mergeCell ref="A5:K5"/>
    <mergeCell ref="A21:I21"/>
    <mergeCell ref="M37:M38"/>
    <mergeCell ref="A44:N44"/>
    <mergeCell ref="A45:J45"/>
    <mergeCell ref="A46:A48"/>
    <mergeCell ref="B46:D47"/>
    <mergeCell ref="E46:F47"/>
    <mergeCell ref="G46:I46"/>
    <mergeCell ref="K47:K48"/>
    <mergeCell ref="M47:M48"/>
    <mergeCell ref="A40:A43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  <rowBreaks count="1" manualBreakCount="1">
    <brk id="42" max="1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/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10.57031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177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32" t="s">
        <v>178</v>
      </c>
      <c r="L10" s="132"/>
      <c r="M10" s="133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54"/>
      <c r="L16" s="46"/>
      <c r="M16" s="46"/>
      <c r="N16" s="46"/>
      <c r="O16" s="29"/>
      <c r="P16" s="29"/>
      <c r="Q16" s="29"/>
      <c r="R16" s="30"/>
    </row>
    <row r="17" spans="1:18" s="31" customFormat="1" ht="48.7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54"/>
      <c r="L17" s="46"/>
      <c r="M17" s="46"/>
      <c r="N17" s="46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126"/>
      <c r="K21" s="126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126"/>
      <c r="I22" s="126"/>
      <c r="J22" s="126"/>
      <c r="K22" s="126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126"/>
      <c r="I23" s="126"/>
      <c r="J23" s="126"/>
      <c r="K23" s="126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127"/>
      <c r="I24" s="127"/>
      <c r="J24" s="127"/>
      <c r="K24" s="127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127"/>
      <c r="I25" s="127"/>
      <c r="J25" s="127"/>
      <c r="K25" s="127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127"/>
      <c r="I26" s="127"/>
      <c r="J26" s="127"/>
      <c r="K26" s="127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29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79.5" customHeight="1">
      <c r="A37" s="170"/>
      <c r="B37" s="157"/>
      <c r="C37" s="157"/>
      <c r="D37" s="157"/>
      <c r="E37" s="157"/>
      <c r="F37" s="157"/>
      <c r="G37" s="20" t="s">
        <v>13</v>
      </c>
      <c r="H37" s="41" t="s">
        <v>14</v>
      </c>
      <c r="I37" s="152" t="s">
        <v>21</v>
      </c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22"/>
      <c r="H38" s="10" t="s">
        <v>20</v>
      </c>
      <c r="I38" s="153"/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10">
        <v>7</v>
      </c>
      <c r="H39" s="10">
        <v>8</v>
      </c>
      <c r="I39" s="10">
        <v>9</v>
      </c>
      <c r="J39" s="10">
        <v>10</v>
      </c>
      <c r="K39" s="128">
        <v>11</v>
      </c>
      <c r="L39" s="12">
        <v>12</v>
      </c>
      <c r="M39" s="78">
        <v>13</v>
      </c>
      <c r="N39" s="12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63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128">
        <f>SUM('2:38'!J48)</f>
        <v>0</v>
      </c>
      <c r="K50" s="128">
        <f>SUM('2:38'!K48)</f>
        <v>0</v>
      </c>
      <c r="L50" s="17">
        <f>J50*0.05</f>
        <v>0</v>
      </c>
      <c r="M50" s="82">
        <f>IF(((J50+L50)&lt;K50),(K50-J50-L50),IF((K50&lt;(J50-L50)),(K50-J50+L50),0))</f>
        <v>0</v>
      </c>
      <c r="N50" s="10"/>
    </row>
    <row r="51" spans="1:15" ht="168.75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128">
        <f>SUM('2:38'!J49)</f>
        <v>300</v>
      </c>
      <c r="K51" s="128">
        <f>SUM('2:38'!K49)</f>
        <v>330</v>
      </c>
      <c r="L51" s="17">
        <f t="shared" ref="L51:L56" si="0">J51*0.05</f>
        <v>15</v>
      </c>
      <c r="M51" s="82">
        <f t="shared" ref="M51:M56" si="1">IF(((J51+L51)&lt;K51),(K51-J51-L51),IF((K51&lt;(J51-L51)),(K51-J51+L51),0))</f>
        <v>15</v>
      </c>
      <c r="N51" s="10" t="s">
        <v>19</v>
      </c>
    </row>
    <row r="52" spans="1:15" ht="75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128">
        <f>SUM('2:38'!J50)</f>
        <v>9480</v>
      </c>
      <c r="K52" s="128">
        <f>SUM('2:38'!K50)</f>
        <v>9480</v>
      </c>
      <c r="L52" s="17">
        <f t="shared" si="0"/>
        <v>474</v>
      </c>
      <c r="M52" s="82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128">
        <f>SUM('2:38'!J51)</f>
        <v>1193</v>
      </c>
      <c r="K53" s="128">
        <f>SUM('2:38'!K51)</f>
        <v>1193</v>
      </c>
      <c r="L53" s="17">
        <f t="shared" si="0"/>
        <v>60</v>
      </c>
      <c r="M53" s="82">
        <f t="shared" si="1"/>
        <v>0</v>
      </c>
      <c r="N53" s="10"/>
    </row>
    <row r="54" spans="1:15" ht="113.25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128"/>
      <c r="L54" s="17">
        <f t="shared" si="0"/>
        <v>0</v>
      </c>
      <c r="M54" s="82">
        <f t="shared" si="1"/>
        <v>0</v>
      </c>
      <c r="N54" s="10" t="s">
        <v>19</v>
      </c>
    </row>
    <row r="55" spans="1:15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128"/>
      <c r="L55" s="17">
        <f t="shared" si="0"/>
        <v>0</v>
      </c>
      <c r="M55" s="82">
        <f t="shared" si="1"/>
        <v>0</v>
      </c>
      <c r="N55" s="10" t="s">
        <v>19</v>
      </c>
    </row>
    <row r="56" spans="1:15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128"/>
      <c r="L56" s="17">
        <f t="shared" si="0"/>
        <v>0</v>
      </c>
      <c r="M56" s="82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10973</v>
      </c>
      <c r="K57" s="10">
        <f>SUM(K50:K56)</f>
        <v>11003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29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3" t="s">
        <v>13</v>
      </c>
      <c r="H64" s="153" t="s">
        <v>14</v>
      </c>
      <c r="I64" s="153"/>
      <c r="J64" s="153" t="s">
        <v>163</v>
      </c>
      <c r="K64" s="153" t="s">
        <v>155</v>
      </c>
      <c r="L64" s="153" t="s">
        <v>156</v>
      </c>
      <c r="M64" s="190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70"/>
      <c r="H65" s="10" t="s">
        <v>20</v>
      </c>
      <c r="I65" s="10" t="s">
        <v>21</v>
      </c>
      <c r="J65" s="157"/>
      <c r="K65" s="157"/>
      <c r="L65" s="157"/>
      <c r="M65" s="154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128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128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128">
        <f>SUM('2:38'!J75)</f>
        <v>0</v>
      </c>
      <c r="K77" s="128">
        <f>SUM('2:38'!K75)</f>
        <v>0</v>
      </c>
      <c r="L77" s="17">
        <f>J77*0.05</f>
        <v>0</v>
      </c>
      <c r="M77" s="82">
        <f>IF(((J77+L77)&lt;K77),(K77-J77-L77),IF((K77&lt;(J77-L77)),(K77-J77+L77),0))</f>
        <v>0</v>
      </c>
      <c r="N77" s="10"/>
    </row>
    <row r="78" spans="1:15" ht="168.75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128">
        <f>SUM('2:38'!J76)</f>
        <v>300</v>
      </c>
      <c r="K78" s="128">
        <f>SUM('2:38'!K76)</f>
        <v>330</v>
      </c>
      <c r="L78" s="17">
        <f t="shared" ref="L78:L83" si="2">J78*0.05</f>
        <v>15</v>
      </c>
      <c r="M78" s="82">
        <f t="shared" ref="M78:M83" si="3">IF(((J78+L78)&lt;K78),(K78-J78-L78),IF((K78&lt;(J78-L78)),(K78-J78+L78),0))</f>
        <v>15</v>
      </c>
      <c r="N78" s="10"/>
    </row>
    <row r="79" spans="1:15" ht="75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128">
        <f>SUM('2:38'!J77)</f>
        <v>8336</v>
      </c>
      <c r="K79" s="128">
        <f>SUM('2:38'!K77)</f>
        <v>8336</v>
      </c>
      <c r="L79" s="17">
        <f t="shared" si="2"/>
        <v>417</v>
      </c>
      <c r="M79" s="82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2"/>
      <c r="G80" s="10" t="s">
        <v>28</v>
      </c>
      <c r="H80" s="10" t="s">
        <v>29</v>
      </c>
      <c r="I80" s="15" t="s">
        <v>65</v>
      </c>
      <c r="J80" s="128">
        <f>SUM('2:38'!J78)</f>
        <v>3018</v>
      </c>
      <c r="K80" s="128">
        <f>SUM('2:38'!K78)</f>
        <v>3018</v>
      </c>
      <c r="L80" s="17">
        <f t="shared" si="2"/>
        <v>151</v>
      </c>
      <c r="M80" s="82">
        <f t="shared" si="3"/>
        <v>0</v>
      </c>
      <c r="N80" s="10"/>
    </row>
    <row r="81" spans="1:15" ht="112.5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28">
        <f>SUM('2:38'!J79)</f>
        <v>644</v>
      </c>
      <c r="K81" s="128">
        <f>SUM('2:38'!K79)</f>
        <v>644</v>
      </c>
      <c r="L81" s="17">
        <f t="shared" si="2"/>
        <v>32</v>
      </c>
      <c r="M81" s="82">
        <f t="shared" si="3"/>
        <v>0</v>
      </c>
      <c r="N81" s="10" t="s">
        <v>19</v>
      </c>
    </row>
    <row r="82" spans="1:15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28">
        <f>SUM('2:38'!J80)</f>
        <v>78</v>
      </c>
      <c r="K82" s="128">
        <f>SUM('2:38'!K80)</f>
        <v>78</v>
      </c>
      <c r="L82" s="17">
        <f t="shared" si="2"/>
        <v>4</v>
      </c>
      <c r="M82" s="82">
        <f t="shared" si="3"/>
        <v>0</v>
      </c>
      <c r="N82" s="10"/>
    </row>
    <row r="83" spans="1:15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28">
        <f>SUM('2:38'!J81)</f>
        <v>0</v>
      </c>
      <c r="K83" s="128">
        <f>SUM('2:38'!K81)</f>
        <v>0</v>
      </c>
      <c r="L83" s="17">
        <f t="shared" si="2"/>
        <v>0</v>
      </c>
      <c r="M83" s="82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12376</v>
      </c>
      <c r="K84" s="128">
        <f>SUM(K77:K83)</f>
        <v>12406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29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3" t="s">
        <v>13</v>
      </c>
      <c r="H92" s="153" t="s">
        <v>14</v>
      </c>
      <c r="I92" s="153"/>
      <c r="J92" s="153" t="s">
        <v>163</v>
      </c>
      <c r="K92" s="153" t="s">
        <v>155</v>
      </c>
      <c r="L92" s="153" t="s">
        <v>156</v>
      </c>
      <c r="M92" s="190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70"/>
      <c r="H93" s="10" t="s">
        <v>20</v>
      </c>
      <c r="I93" s="10" t="s">
        <v>21</v>
      </c>
      <c r="J93" s="157"/>
      <c r="K93" s="157"/>
      <c r="L93" s="157"/>
      <c r="M93" s="154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128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41.75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128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128">
        <f>SUM('2:38'!J103)</f>
        <v>0</v>
      </c>
      <c r="K105" s="128">
        <f>SUM('2:38'!K103)</f>
        <v>0</v>
      </c>
      <c r="L105" s="17">
        <f>J105*0.05</f>
        <v>0</v>
      </c>
      <c r="M105" s="82">
        <f>IF(((J105+L105)&lt;K105),(K105-J105-L105),IF((K105&lt;(J105-L105)),(K105-J105+L105),0))</f>
        <v>0</v>
      </c>
      <c r="N105" s="10" t="s">
        <v>19</v>
      </c>
    </row>
    <row r="106" spans="1:15" ht="168.75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128">
        <f>SUM('2:38'!J104)</f>
        <v>300</v>
      </c>
      <c r="K106" s="128">
        <f>SUM('2:38'!K104)</f>
        <v>330</v>
      </c>
      <c r="L106" s="17">
        <f t="shared" ref="L106:L112" si="4">J106*0.05</f>
        <v>15</v>
      </c>
      <c r="M106" s="82">
        <f t="shared" ref="M106:M112" si="5">IF(((J106+L106)&lt;K106),(K106-J106-L106),IF((K106&lt;(J106-L106)),(K106-J106+L106),0))</f>
        <v>15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128">
        <f>SUM('2:38'!J105)</f>
        <v>519</v>
      </c>
      <c r="K107" s="128">
        <f>SUM('2:38'!K105)</f>
        <v>519</v>
      </c>
      <c r="L107" s="17">
        <f t="shared" si="4"/>
        <v>26</v>
      </c>
      <c r="M107" s="82">
        <f t="shared" si="5"/>
        <v>0</v>
      </c>
      <c r="N107" s="10"/>
    </row>
    <row r="108" spans="1:15" ht="93.75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128">
        <f>SUM('2:38'!J106)</f>
        <v>1916</v>
      </c>
      <c r="K108" s="128">
        <f>SUM('2:38'!K106)</f>
        <v>1916</v>
      </c>
      <c r="L108" s="17">
        <f t="shared" si="4"/>
        <v>96</v>
      </c>
      <c r="M108" s="82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28">
        <f>SUM('2:38'!J107)</f>
        <v>0</v>
      </c>
      <c r="K109" s="128">
        <f>SUM('2:38'!K107)</f>
        <v>0</v>
      </c>
      <c r="L109" s="17">
        <f t="shared" si="4"/>
        <v>0</v>
      </c>
      <c r="M109" s="82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28">
        <f>SUM('2:38'!J108)</f>
        <v>13</v>
      </c>
      <c r="K110" s="128">
        <f>SUM('2:38'!K108)</f>
        <v>13</v>
      </c>
      <c r="L110" s="17">
        <f t="shared" si="4"/>
        <v>1</v>
      </c>
      <c r="M110" s="82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28">
        <f>SUM('2:38'!J109)</f>
        <v>0</v>
      </c>
      <c r="K111" s="128">
        <f>SUM('2:38'!K109)</f>
        <v>0</v>
      </c>
      <c r="L111" s="17">
        <f t="shared" si="4"/>
        <v>0</v>
      </c>
      <c r="M111" s="82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2748</v>
      </c>
      <c r="K112" s="128">
        <f>SUM(K105:K111)</f>
        <v>2778</v>
      </c>
      <c r="L112" s="17">
        <f t="shared" si="4"/>
        <v>137</v>
      </c>
      <c r="M112" s="82">
        <f t="shared" si="5"/>
        <v>0</v>
      </c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26097</v>
      </c>
      <c r="K113" s="10">
        <f>K57+K84+K112</f>
        <v>26187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2">
    <mergeCell ref="N102:N103"/>
    <mergeCell ref="A114:K114"/>
    <mergeCell ref="A99:N99"/>
    <mergeCell ref="A100:J100"/>
    <mergeCell ref="A101:A103"/>
    <mergeCell ref="B101:D102"/>
    <mergeCell ref="E101:F102"/>
    <mergeCell ref="G101:I101"/>
    <mergeCell ref="J101:N101"/>
    <mergeCell ref="G102:G103"/>
    <mergeCell ref="H102:I102"/>
    <mergeCell ref="A95:A98"/>
    <mergeCell ref="B95:B98"/>
    <mergeCell ref="C95:C98"/>
    <mergeCell ref="D95:D98"/>
    <mergeCell ref="E95:E98"/>
    <mergeCell ref="F95:F98"/>
    <mergeCell ref="J102:J103"/>
    <mergeCell ref="L92:L93"/>
    <mergeCell ref="M92:M93"/>
    <mergeCell ref="K102:K103"/>
    <mergeCell ref="L102:L103"/>
    <mergeCell ref="M102:M103"/>
    <mergeCell ref="A89:K89"/>
    <mergeCell ref="A90:K90"/>
    <mergeCell ref="A91:A93"/>
    <mergeCell ref="B91:D92"/>
    <mergeCell ref="E91:F92"/>
    <mergeCell ref="G91:N91"/>
    <mergeCell ref="G92:G93"/>
    <mergeCell ref="H92:I92"/>
    <mergeCell ref="J92:J93"/>
    <mergeCell ref="K92:K93"/>
    <mergeCell ref="N92:N93"/>
    <mergeCell ref="A85:N85"/>
    <mergeCell ref="A86:K86"/>
    <mergeCell ref="M86:M88"/>
    <mergeCell ref="A87:K87"/>
    <mergeCell ref="A88:K88"/>
    <mergeCell ref="G74:G75"/>
    <mergeCell ref="H74:I74"/>
    <mergeCell ref="J74:J75"/>
    <mergeCell ref="K74:K75"/>
    <mergeCell ref="G73:I73"/>
    <mergeCell ref="J73:N73"/>
    <mergeCell ref="A67:A70"/>
    <mergeCell ref="B67:B70"/>
    <mergeCell ref="C67:C70"/>
    <mergeCell ref="D67:D70"/>
    <mergeCell ref="E67:E70"/>
    <mergeCell ref="F67:F70"/>
    <mergeCell ref="L74:L75"/>
    <mergeCell ref="M74:M75"/>
    <mergeCell ref="A71:N71"/>
    <mergeCell ref="A72:J72"/>
    <mergeCell ref="A73:A75"/>
    <mergeCell ref="B73:D74"/>
    <mergeCell ref="E73:F74"/>
    <mergeCell ref="N74:N75"/>
    <mergeCell ref="A58:K58"/>
    <mergeCell ref="M58:M62"/>
    <mergeCell ref="A59:K59"/>
    <mergeCell ref="A60:K60"/>
    <mergeCell ref="A61:K61"/>
    <mergeCell ref="A62:K62"/>
    <mergeCell ref="G63:N63"/>
    <mergeCell ref="G64:G65"/>
    <mergeCell ref="H64:I64"/>
    <mergeCell ref="J64:J65"/>
    <mergeCell ref="K64:K65"/>
    <mergeCell ref="L64:L65"/>
    <mergeCell ref="M64:M65"/>
    <mergeCell ref="N64:N65"/>
    <mergeCell ref="A63:A65"/>
    <mergeCell ref="B63:D64"/>
    <mergeCell ref="E63:F64"/>
    <mergeCell ref="A40:A43"/>
    <mergeCell ref="B40:B43"/>
    <mergeCell ref="C40:C43"/>
    <mergeCell ref="D40:D43"/>
    <mergeCell ref="E40:E43"/>
    <mergeCell ref="F40:F43"/>
    <mergeCell ref="A44:N44"/>
    <mergeCell ref="A45:J45"/>
    <mergeCell ref="A46:A48"/>
    <mergeCell ref="B46:D47"/>
    <mergeCell ref="E46:F47"/>
    <mergeCell ref="G46:I46"/>
    <mergeCell ref="J46:N46"/>
    <mergeCell ref="G47:G48"/>
    <mergeCell ref="H47:I47"/>
    <mergeCell ref="J47:J48"/>
    <mergeCell ref="K47:K48"/>
    <mergeCell ref="L47:L48"/>
    <mergeCell ref="M47:M48"/>
    <mergeCell ref="N47:N48"/>
    <mergeCell ref="A29:J29"/>
    <mergeCell ref="A30:N30"/>
    <mergeCell ref="A31:K31"/>
    <mergeCell ref="M31:M33"/>
    <mergeCell ref="A32:K32"/>
    <mergeCell ref="A33:K33"/>
    <mergeCell ref="A34:K34"/>
    <mergeCell ref="A35:K35"/>
    <mergeCell ref="A36:A38"/>
    <mergeCell ref="B36:D37"/>
    <mergeCell ref="E36:F37"/>
    <mergeCell ref="G36:N36"/>
    <mergeCell ref="I37:I38"/>
    <mergeCell ref="J37:J38"/>
    <mergeCell ref="K37:K38"/>
    <mergeCell ref="L37:L38"/>
    <mergeCell ref="M37:M38"/>
    <mergeCell ref="N37:N38"/>
    <mergeCell ref="A19:J19"/>
    <mergeCell ref="M19:N19"/>
    <mergeCell ref="A20:J20"/>
    <mergeCell ref="M20:N20"/>
    <mergeCell ref="A21:I21"/>
    <mergeCell ref="A22:G22"/>
    <mergeCell ref="A23:G23"/>
    <mergeCell ref="A27:J27"/>
    <mergeCell ref="A28:J28"/>
    <mergeCell ref="A10:J10"/>
    <mergeCell ref="N10:O10"/>
    <mergeCell ref="L12:M12"/>
    <mergeCell ref="N12:O12"/>
    <mergeCell ref="L13:M13"/>
    <mergeCell ref="N13:O13"/>
    <mergeCell ref="L14:M14"/>
    <mergeCell ref="N14:O14"/>
    <mergeCell ref="M18:N18"/>
    <mergeCell ref="A1:O1"/>
    <mergeCell ref="A2:O2"/>
    <mergeCell ref="A3:O3"/>
    <mergeCell ref="A4:K4"/>
    <mergeCell ref="A5:K5"/>
    <mergeCell ref="A7:J7"/>
    <mergeCell ref="N8:O8"/>
    <mergeCell ref="A9:J9"/>
    <mergeCell ref="K9:M9"/>
    <mergeCell ref="N9:O9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  <rowBreaks count="1" manualBreakCount="1">
    <brk id="4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12.425781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" width="9.5703125" style="3" bestFit="1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54"/>
      <c r="L16" s="39"/>
      <c r="M16" s="39"/>
      <c r="N16" s="39"/>
      <c r="O16" s="29"/>
      <c r="P16" s="29"/>
      <c r="Q16" s="29"/>
      <c r="R16" s="30"/>
    </row>
    <row r="17" spans="1:18" s="31" customFormat="1" ht="48.7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54"/>
      <c r="L17" s="39"/>
      <c r="M17" s="39"/>
      <c r="N17" s="39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135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64.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 ht="18.75" customHeight="1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152" t="s">
        <v>13</v>
      </c>
      <c r="H37" s="41" t="s">
        <v>14</v>
      </c>
      <c r="I37" s="152" t="s">
        <v>21</v>
      </c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153"/>
      <c r="H38" s="10" t="s">
        <v>20</v>
      </c>
      <c r="I38" s="153"/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77">
        <v>7</v>
      </c>
      <c r="H39" s="10">
        <v>8</v>
      </c>
      <c r="I39" s="10">
        <v>9</v>
      </c>
      <c r="J39" s="10">
        <v>10</v>
      </c>
      <c r="K39" s="10">
        <v>11</v>
      </c>
      <c r="L39" s="10">
        <v>12</v>
      </c>
      <c r="M39" s="10">
        <v>13</v>
      </c>
      <c r="N39" s="10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80"/>
      <c r="K48" s="152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10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91">
        <v>249</v>
      </c>
      <c r="K50" s="91">
        <v>249</v>
      </c>
      <c r="L50" s="87">
        <f>J50*0.05</f>
        <v>12</v>
      </c>
      <c r="M50" s="87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91"/>
      <c r="K51" s="91"/>
      <c r="L51" s="87">
        <f t="shared" ref="L51:L56" si="0">J51*0.05</f>
        <v>0</v>
      </c>
      <c r="M51" s="87">
        <f t="shared" ref="M51:M56" si="1"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91"/>
      <c r="K52" s="91"/>
      <c r="L52" s="87">
        <f t="shared" si="0"/>
        <v>0</v>
      </c>
      <c r="M52" s="87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91">
        <v>1</v>
      </c>
      <c r="K53" s="91">
        <v>1</v>
      </c>
      <c r="L53" s="87">
        <f t="shared" si="0"/>
        <v>0</v>
      </c>
      <c r="M53" s="87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90"/>
      <c r="K54" s="91"/>
      <c r="L54" s="87">
        <f t="shared" si="0"/>
        <v>0</v>
      </c>
      <c r="M54" s="87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2"/>
      <c r="G55" s="10" t="s">
        <v>28</v>
      </c>
      <c r="H55" s="10" t="s">
        <v>29</v>
      </c>
      <c r="I55" s="15" t="s">
        <v>65</v>
      </c>
      <c r="J55" s="90"/>
      <c r="K55" s="91"/>
      <c r="L55" s="87">
        <f t="shared" si="0"/>
        <v>0</v>
      </c>
      <c r="M55" s="87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/>
      <c r="G56" s="10" t="s">
        <v>28</v>
      </c>
      <c r="H56" s="10" t="s">
        <v>29</v>
      </c>
      <c r="I56" s="15" t="s">
        <v>65</v>
      </c>
      <c r="J56" s="90"/>
      <c r="K56" s="91">
        <f>SUM('2:38'!K55)</f>
        <v>0</v>
      </c>
      <c r="L56" s="87">
        <f t="shared" si="0"/>
        <v>0</v>
      </c>
      <c r="M56" s="87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250</v>
      </c>
      <c r="K57" s="45">
        <f>SUM(K50:K56)</f>
        <v>250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2" t="s">
        <v>13</v>
      </c>
      <c r="H64" s="41" t="s">
        <v>14</v>
      </c>
      <c r="I64" s="152" t="s">
        <v>21</v>
      </c>
      <c r="J64" s="152" t="s">
        <v>163</v>
      </c>
      <c r="K64" s="152" t="s">
        <v>155</v>
      </c>
      <c r="L64" s="152" t="s">
        <v>156</v>
      </c>
      <c r="M64" s="152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53"/>
      <c r="H65" s="10" t="s">
        <v>20</v>
      </c>
      <c r="I65" s="153"/>
      <c r="J65" s="153"/>
      <c r="K65" s="153"/>
      <c r="L65" s="153"/>
      <c r="M65" s="153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80"/>
      <c r="K75" s="152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90">
        <v>10</v>
      </c>
      <c r="K76" s="90">
        <v>11</v>
      </c>
      <c r="L76" s="90">
        <v>12</v>
      </c>
      <c r="M76" s="9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91">
        <v>286</v>
      </c>
      <c r="K77" s="91">
        <v>286</v>
      </c>
      <c r="L77" s="87">
        <f>J77*0.05</f>
        <v>14</v>
      </c>
      <c r="M77" s="87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91"/>
      <c r="K78" s="91"/>
      <c r="L78" s="87">
        <f t="shared" ref="L78:L83" si="2">J78*0.05</f>
        <v>0</v>
      </c>
      <c r="M78" s="87">
        <f t="shared" ref="M78:M83" si="3">IF(((J78+L78)&lt;K78),(K78-J78-L78),IF((K78&lt;(J78-L78)),(K78-J78+L78),0))</f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91"/>
      <c r="K79" s="91"/>
      <c r="L79" s="87">
        <f t="shared" si="2"/>
        <v>0</v>
      </c>
      <c r="M79" s="87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2"/>
      <c r="G80" s="10" t="s">
        <v>28</v>
      </c>
      <c r="H80" s="10" t="s">
        <v>29</v>
      </c>
      <c r="I80" s="15" t="s">
        <v>65</v>
      </c>
      <c r="J80" s="91">
        <v>3</v>
      </c>
      <c r="K80" s="91">
        <v>3</v>
      </c>
      <c r="L80" s="87">
        <f t="shared" si="2"/>
        <v>0</v>
      </c>
      <c r="M80" s="87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86">
        <f t="shared" si="2"/>
        <v>0</v>
      </c>
      <c r="M81" s="86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86">
        <f t="shared" si="2"/>
        <v>0</v>
      </c>
      <c r="M82" s="86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86">
        <f t="shared" si="2"/>
        <v>0</v>
      </c>
      <c r="M83" s="86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289</v>
      </c>
      <c r="K84" s="45">
        <f>SUM(K77:K83)</f>
        <v>289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76.5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2" t="s">
        <v>13</v>
      </c>
      <c r="H92" s="41" t="s">
        <v>14</v>
      </c>
      <c r="I92" s="152" t="s">
        <v>21</v>
      </c>
      <c r="J92" s="152" t="s">
        <v>163</v>
      </c>
      <c r="K92" s="152" t="s">
        <v>155</v>
      </c>
      <c r="L92" s="152" t="s">
        <v>156</v>
      </c>
      <c r="M92" s="152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53"/>
      <c r="H93" s="10" t="s">
        <v>20</v>
      </c>
      <c r="I93" s="153"/>
      <c r="J93" s="153"/>
      <c r="K93" s="153"/>
      <c r="L93" s="153"/>
      <c r="M93" s="153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97.5" customHeight="1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120" customHeight="1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35.75" customHeight="1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80"/>
      <c r="K103" s="152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90">
        <v>10</v>
      </c>
      <c r="K104" s="10">
        <v>11</v>
      </c>
      <c r="L104" s="10">
        <v>12</v>
      </c>
      <c r="M104" s="10">
        <v>13</v>
      </c>
      <c r="N104" s="10">
        <v>14</v>
      </c>
    </row>
    <row r="105" spans="1:15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2"/>
      <c r="G105" s="10" t="s">
        <v>28</v>
      </c>
      <c r="H105" s="10" t="s">
        <v>29</v>
      </c>
      <c r="I105" s="15" t="s">
        <v>65</v>
      </c>
      <c r="J105" s="71">
        <v>52</v>
      </c>
      <c r="K105" s="45">
        <v>52</v>
      </c>
      <c r="L105" s="87">
        <f>J105*0.05</f>
        <v>3</v>
      </c>
      <c r="M105" s="87">
        <f>IF(((J105+L105)&lt;K105),(K105-J105-L105),IF((K105&lt;(J105-L105)),(K105-J105+L105),0))</f>
        <v>0</v>
      </c>
      <c r="N105" s="10" t="s">
        <v>19</v>
      </c>
    </row>
    <row r="106" spans="1:15" ht="168.75" hidden="1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2"/>
      <c r="G106" s="10" t="s">
        <v>28</v>
      </c>
      <c r="H106" s="10" t="s">
        <v>29</v>
      </c>
      <c r="I106" s="15" t="s">
        <v>65</v>
      </c>
      <c r="J106" s="71"/>
      <c r="K106" s="45"/>
      <c r="L106" s="87">
        <f t="shared" ref="L106:L111" si="4">J106*0.05</f>
        <v>0</v>
      </c>
      <c r="M106" s="87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2"/>
      <c r="G107" s="10" t="s">
        <v>28</v>
      </c>
      <c r="H107" s="10" t="s">
        <v>29</v>
      </c>
      <c r="I107" s="15" t="s">
        <v>65</v>
      </c>
      <c r="J107" s="71"/>
      <c r="K107" s="45"/>
      <c r="L107" s="87">
        <f t="shared" si="4"/>
        <v>0</v>
      </c>
      <c r="M107" s="87">
        <f t="shared" si="5"/>
        <v>0</v>
      </c>
      <c r="N107" s="10"/>
    </row>
    <row r="108" spans="1:15" ht="93.75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2"/>
      <c r="G108" s="10" t="s">
        <v>28</v>
      </c>
      <c r="H108" s="10" t="s">
        <v>29</v>
      </c>
      <c r="I108" s="15" t="s">
        <v>65</v>
      </c>
      <c r="J108" s="71">
        <v>1</v>
      </c>
      <c r="K108" s="45">
        <v>1</v>
      </c>
      <c r="L108" s="87">
        <f t="shared" si="4"/>
        <v>0</v>
      </c>
      <c r="M108" s="87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2"/>
      <c r="G109" s="10" t="s">
        <v>28</v>
      </c>
      <c r="H109" s="10" t="s">
        <v>29</v>
      </c>
      <c r="I109" s="15" t="s">
        <v>65</v>
      </c>
      <c r="J109" s="10"/>
      <c r="K109" s="45"/>
      <c r="L109" s="87">
        <f t="shared" si="4"/>
        <v>0</v>
      </c>
      <c r="M109" s="87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2"/>
      <c r="G110" s="10" t="s">
        <v>28</v>
      </c>
      <c r="H110" s="10" t="s">
        <v>29</v>
      </c>
      <c r="I110" s="15" t="s">
        <v>65</v>
      </c>
      <c r="J110" s="10"/>
      <c r="K110" s="45"/>
      <c r="L110" s="87">
        <f t="shared" si="4"/>
        <v>0</v>
      </c>
      <c r="M110" s="87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2"/>
      <c r="G111" s="10" t="s">
        <v>28</v>
      </c>
      <c r="H111" s="10" t="s">
        <v>29</v>
      </c>
      <c r="I111" s="15" t="s">
        <v>65</v>
      </c>
      <c r="J111" s="10"/>
      <c r="K111" s="45"/>
      <c r="L111" s="87">
        <f t="shared" si="4"/>
        <v>0</v>
      </c>
      <c r="M111" s="87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53</v>
      </c>
      <c r="K112" s="45">
        <f>SUM(K105:K111)</f>
        <v>53</v>
      </c>
      <c r="L112" s="17">
        <f>J112*0.05</f>
        <v>3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592</v>
      </c>
      <c r="K113" s="10">
        <f>K57+K84+K112</f>
        <v>592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4">
    <mergeCell ref="A7:J7"/>
    <mergeCell ref="J37:J38"/>
    <mergeCell ref="K37:K38"/>
    <mergeCell ref="L37:L38"/>
    <mergeCell ref="M37:M38"/>
    <mergeCell ref="G37:G38"/>
    <mergeCell ref="I37:I38"/>
    <mergeCell ref="A71:N71"/>
    <mergeCell ref="A72:J72"/>
    <mergeCell ref="A10:J10"/>
    <mergeCell ref="K10:M10"/>
    <mergeCell ref="N10:O10"/>
    <mergeCell ref="L12:M12"/>
    <mergeCell ref="N12:O12"/>
    <mergeCell ref="G64:G65"/>
    <mergeCell ref="J64:J65"/>
    <mergeCell ref="K64:K65"/>
    <mergeCell ref="K9:M9"/>
    <mergeCell ref="N9:O9"/>
    <mergeCell ref="L13:M13"/>
    <mergeCell ref="N13:O13"/>
    <mergeCell ref="L14:M14"/>
    <mergeCell ref="N14:O14"/>
    <mergeCell ref="N8:O8"/>
    <mergeCell ref="A32:K32"/>
    <mergeCell ref="A22:G22"/>
    <mergeCell ref="M18:N18"/>
    <mergeCell ref="A19:J19"/>
    <mergeCell ref="M19:N19"/>
    <mergeCell ref="A20:J20"/>
    <mergeCell ref="L64:L65"/>
    <mergeCell ref="M64:M65"/>
    <mergeCell ref="I64:I65"/>
    <mergeCell ref="E36:F37"/>
    <mergeCell ref="A27:J27"/>
    <mergeCell ref="A28:J28"/>
    <mergeCell ref="A29:J29"/>
    <mergeCell ref="A30:N30"/>
    <mergeCell ref="A31:K31"/>
    <mergeCell ref="M31:M33"/>
    <mergeCell ref="A34:K34"/>
    <mergeCell ref="A36:A38"/>
    <mergeCell ref="B36:D37"/>
    <mergeCell ref="I92:I93"/>
    <mergeCell ref="A67:A70"/>
    <mergeCell ref="B67:B70"/>
    <mergeCell ref="C67:C70"/>
    <mergeCell ref="D67:D70"/>
    <mergeCell ref="E67:E70"/>
    <mergeCell ref="F67:F70"/>
    <mergeCell ref="L47:L48"/>
    <mergeCell ref="M47:M48"/>
    <mergeCell ref="K47:K48"/>
    <mergeCell ref="A46:A48"/>
    <mergeCell ref="B46:D47"/>
    <mergeCell ref="E46:F47"/>
    <mergeCell ref="G46:I46"/>
    <mergeCell ref="K92:K93"/>
    <mergeCell ref="L92:L93"/>
    <mergeCell ref="M92:M93"/>
    <mergeCell ref="K74:K75"/>
    <mergeCell ref="N102:N103"/>
    <mergeCell ref="K102:K103"/>
    <mergeCell ref="A99:N99"/>
    <mergeCell ref="A100:J100"/>
    <mergeCell ref="A114:K114"/>
    <mergeCell ref="A33:K33"/>
    <mergeCell ref="A35:K35"/>
    <mergeCell ref="A59:K59"/>
    <mergeCell ref="A60:K60"/>
    <mergeCell ref="A61:K61"/>
    <mergeCell ref="E95:E98"/>
    <mergeCell ref="F95:F98"/>
    <mergeCell ref="N92:N93"/>
    <mergeCell ref="J102:J103"/>
    <mergeCell ref="G102:G103"/>
    <mergeCell ref="H102:I102"/>
    <mergeCell ref="L102:L103"/>
    <mergeCell ref="M102:M103"/>
    <mergeCell ref="G92:G93"/>
    <mergeCell ref="J92:J93"/>
    <mergeCell ref="L74:L75"/>
    <mergeCell ref="M74:M75"/>
    <mergeCell ref="N74:N75"/>
    <mergeCell ref="A101:A103"/>
    <mergeCell ref="A90:K90"/>
    <mergeCell ref="J101:N101"/>
    <mergeCell ref="A4:K4"/>
    <mergeCell ref="A5:K5"/>
    <mergeCell ref="A21:I21"/>
    <mergeCell ref="N64:N65"/>
    <mergeCell ref="G91:N91"/>
    <mergeCell ref="J73:N73"/>
    <mergeCell ref="C95:C98"/>
    <mergeCell ref="D95:D98"/>
    <mergeCell ref="B101:D102"/>
    <mergeCell ref="E101:F102"/>
    <mergeCell ref="G101:I101"/>
    <mergeCell ref="A95:A98"/>
    <mergeCell ref="B95:B98"/>
    <mergeCell ref="A73:A75"/>
    <mergeCell ref="B73:D74"/>
    <mergeCell ref="E73:F74"/>
    <mergeCell ref="G73:I73"/>
    <mergeCell ref="A91:A93"/>
    <mergeCell ref="B91:D92"/>
    <mergeCell ref="E91:F92"/>
    <mergeCell ref="A86:K86"/>
    <mergeCell ref="A85:N85"/>
    <mergeCell ref="J74:J75"/>
    <mergeCell ref="M86:M88"/>
    <mergeCell ref="A87:K87"/>
    <mergeCell ref="A89:K89"/>
    <mergeCell ref="G63:N63"/>
    <mergeCell ref="J47:J48"/>
    <mergeCell ref="A62:K62"/>
    <mergeCell ref="A88:K88"/>
    <mergeCell ref="H74:I74"/>
    <mergeCell ref="G74:G75"/>
    <mergeCell ref="N47:N48"/>
    <mergeCell ref="A1:O1"/>
    <mergeCell ref="A2:O2"/>
    <mergeCell ref="A3:O3"/>
    <mergeCell ref="J46:N46"/>
    <mergeCell ref="M58:M62"/>
    <mergeCell ref="A63:A65"/>
    <mergeCell ref="B63:D64"/>
    <mergeCell ref="E63:F64"/>
    <mergeCell ref="A58:K58"/>
    <mergeCell ref="G47:G48"/>
    <mergeCell ref="H47:I47"/>
    <mergeCell ref="A44:N44"/>
    <mergeCell ref="A45:J45"/>
    <mergeCell ref="G36:N36"/>
    <mergeCell ref="N37:N38"/>
    <mergeCell ref="A40:A43"/>
    <mergeCell ref="B40:B43"/>
    <mergeCell ref="C40:C43"/>
    <mergeCell ref="D40:D43"/>
    <mergeCell ref="E40:E43"/>
    <mergeCell ref="F40:F43"/>
    <mergeCell ref="M20:N20"/>
    <mergeCell ref="A23:G23"/>
    <mergeCell ref="A9:J9"/>
  </mergeCells>
  <pageMargins left="0.31496062992125984" right="0.31496062992125984" top="0.35433070866141736" bottom="0.35433070866141736" header="0.31496062992125984" footer="0.31496062992125984"/>
  <pageSetup paperSize="9" scale="44" fitToHeight="0" orientation="landscape" r:id="rId1"/>
  <rowBreaks count="1" manualBreakCount="1">
    <brk id="41" max="13" man="1"/>
  </rowBreaks>
  <colBreaks count="1" manualBreakCount="1">
    <brk id="14" min="3" max="117" man="1"/>
  </colBreaks>
  <ignoredErrors>
    <ignoredError sqref="J112:K1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11.425781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1406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" width="9.5703125" style="3" bestFit="1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54"/>
      <c r="L16" s="39"/>
      <c r="M16" s="39"/>
      <c r="N16" s="39"/>
      <c r="O16" s="29"/>
      <c r="P16" s="29"/>
      <c r="Q16" s="29"/>
      <c r="R16" s="30"/>
    </row>
    <row r="17" spans="1:18" s="31" customFormat="1" ht="48.7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54"/>
      <c r="L17" s="39"/>
      <c r="M17" s="39"/>
      <c r="N17" s="39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136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 ht="18.75" customHeight="1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152" t="s">
        <v>13</v>
      </c>
      <c r="H37" s="154" t="s">
        <v>14</v>
      </c>
      <c r="I37" s="156"/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153"/>
      <c r="H38" s="10" t="s">
        <v>20</v>
      </c>
      <c r="I38" s="20" t="s">
        <v>21</v>
      </c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77">
        <v>7</v>
      </c>
      <c r="H39" s="10">
        <v>8</v>
      </c>
      <c r="I39" s="10">
        <v>9</v>
      </c>
      <c r="J39" s="10">
        <v>10</v>
      </c>
      <c r="K39" s="10">
        <v>11</v>
      </c>
      <c r="L39" s="10">
        <v>12</v>
      </c>
      <c r="M39" s="10">
        <v>13</v>
      </c>
      <c r="N39" s="10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48" t="s">
        <v>21</v>
      </c>
      <c r="J48" s="153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10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71">
        <v>428</v>
      </c>
      <c r="K50" s="45">
        <v>428</v>
      </c>
      <c r="L50" s="86">
        <f>J50*0.05</f>
        <v>21</v>
      </c>
      <c r="M50" s="86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71"/>
      <c r="K51" s="45"/>
      <c r="L51" s="86">
        <f t="shared" ref="L51:L56" si="0">J51*0.05</f>
        <v>0</v>
      </c>
      <c r="M51" s="86">
        <f t="shared" ref="M51:M56" si="1">IF(((J51+L51)&lt;K51),(K51-J51-L51),IF((K51&lt;(J51-L51)),(K51-J51+L51),0))</f>
        <v>0</v>
      </c>
      <c r="N51" s="10" t="s">
        <v>19</v>
      </c>
    </row>
    <row r="52" spans="1:15" ht="75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71">
        <v>18</v>
      </c>
      <c r="K52" s="45">
        <v>18</v>
      </c>
      <c r="L52" s="86">
        <f t="shared" si="0"/>
        <v>1</v>
      </c>
      <c r="M52" s="86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71">
        <v>1</v>
      </c>
      <c r="K53" s="45">
        <v>1</v>
      </c>
      <c r="L53" s="86">
        <f t="shared" si="0"/>
        <v>0</v>
      </c>
      <c r="M53" s="86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86">
        <f t="shared" si="0"/>
        <v>0</v>
      </c>
      <c r="M54" s="86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2"/>
      <c r="G55" s="10" t="s">
        <v>28</v>
      </c>
      <c r="H55" s="10" t="s">
        <v>29</v>
      </c>
      <c r="I55" s="15" t="s">
        <v>65</v>
      </c>
      <c r="J55" s="10"/>
      <c r="K55" s="45"/>
      <c r="L55" s="86">
        <f t="shared" si="0"/>
        <v>0</v>
      </c>
      <c r="M55" s="86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/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86">
        <f t="shared" si="0"/>
        <v>0</v>
      </c>
      <c r="M56" s="86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447</v>
      </c>
      <c r="K57" s="45">
        <f>SUM(K50:K56)</f>
        <v>447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98.25" customHeight="1">
      <c r="A64" s="170"/>
      <c r="B64" s="157"/>
      <c r="C64" s="157"/>
      <c r="D64" s="157"/>
      <c r="E64" s="157"/>
      <c r="F64" s="157"/>
      <c r="G64" s="41" t="s">
        <v>13</v>
      </c>
      <c r="H64" s="154" t="s">
        <v>14</v>
      </c>
      <c r="I64" s="156"/>
      <c r="J64" s="152" t="s">
        <v>163</v>
      </c>
      <c r="K64" s="152" t="s">
        <v>155</v>
      </c>
      <c r="L64" s="152" t="s">
        <v>156</v>
      </c>
      <c r="M64" s="152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3"/>
      <c r="H65" s="10" t="s">
        <v>20</v>
      </c>
      <c r="I65" s="20" t="s">
        <v>21</v>
      </c>
      <c r="J65" s="153"/>
      <c r="K65" s="153"/>
      <c r="L65" s="153"/>
      <c r="M65" s="153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 ht="94.5" customHeight="1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48" t="s">
        <v>21</v>
      </c>
      <c r="J75" s="153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65">
        <v>10</v>
      </c>
      <c r="K76" s="10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403</v>
      </c>
      <c r="K77" s="45">
        <v>403</v>
      </c>
      <c r="L77" s="17">
        <f>J77*0.05</f>
        <v>20</v>
      </c>
      <c r="M77" s="17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71"/>
      <c r="K78" s="45"/>
      <c r="L78" s="17">
        <f t="shared" ref="L78:L83" si="2">J78*0.05</f>
        <v>0</v>
      </c>
      <c r="M78" s="17">
        <f t="shared" ref="M78:M83" si="3">IF(((J78+L78)&lt;K78),(K78-J78-L78),IF((K78&lt;(J78-L78)),(K78-J78+L78),0))</f>
        <v>0</v>
      </c>
      <c r="N78" s="10"/>
    </row>
    <row r="79" spans="1:15" ht="75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71">
        <v>36</v>
      </c>
      <c r="K79" s="45">
        <v>36</v>
      </c>
      <c r="L79" s="17">
        <f t="shared" si="2"/>
        <v>2</v>
      </c>
      <c r="M79" s="17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71">
        <v>3</v>
      </c>
      <c r="K80" s="45">
        <v>3</v>
      </c>
      <c r="L80" s="17">
        <f t="shared" si="2"/>
        <v>0</v>
      </c>
      <c r="M80" s="17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7">
        <f t="shared" si="2"/>
        <v>0</v>
      </c>
      <c r="M81" s="17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7">
        <f t="shared" si="2"/>
        <v>0</v>
      </c>
      <c r="M82" s="17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7">
        <f t="shared" si="2"/>
        <v>0</v>
      </c>
      <c r="M83" s="17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442</v>
      </c>
      <c r="K84" s="45">
        <f>SUM(K77:K83)</f>
        <v>442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41" t="s">
        <v>13</v>
      </c>
      <c r="H92" s="154" t="s">
        <v>14</v>
      </c>
      <c r="I92" s="156"/>
      <c r="J92" s="152" t="s">
        <v>163</v>
      </c>
      <c r="K92" s="152" t="s">
        <v>155</v>
      </c>
      <c r="L92" s="152" t="s">
        <v>156</v>
      </c>
      <c r="M92" s="152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3"/>
      <c r="H93" s="10" t="s">
        <v>20</v>
      </c>
      <c r="I93" s="10" t="s">
        <v>21</v>
      </c>
      <c r="J93" s="153"/>
      <c r="K93" s="153"/>
      <c r="L93" s="153"/>
      <c r="M93" s="153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35.75" customHeight="1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 ht="94.5" customHeight="1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48" t="s">
        <v>21</v>
      </c>
      <c r="J103" s="153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65">
        <v>10</v>
      </c>
      <c r="K104" s="10">
        <v>11</v>
      </c>
      <c r="L104" s="10">
        <v>12</v>
      </c>
      <c r="M104" s="10">
        <v>13</v>
      </c>
      <c r="N104" s="10">
        <v>14</v>
      </c>
    </row>
    <row r="105" spans="1:15" hidden="1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71"/>
      <c r="K105" s="45"/>
      <c r="L105" s="86">
        <f>J105*0.05</f>
        <v>0</v>
      </c>
      <c r="M105" s="86">
        <f>IF(((J105+L105)&lt;K105),(K105-J105-L105),IF((K105&lt;(J105-L105)),(K105-J105+L105),0))</f>
        <v>0</v>
      </c>
      <c r="N105" s="10" t="s">
        <v>19</v>
      </c>
    </row>
    <row r="106" spans="1:15" ht="168.75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71">
        <v>64</v>
      </c>
      <c r="K106" s="45">
        <v>64</v>
      </c>
      <c r="L106" s="86">
        <f t="shared" ref="L106:L111" si="4">J106*0.05</f>
        <v>3</v>
      </c>
      <c r="M106" s="86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71"/>
      <c r="K107" s="45"/>
      <c r="L107" s="86">
        <f t="shared" si="4"/>
        <v>0</v>
      </c>
      <c r="M107" s="86">
        <f t="shared" si="5"/>
        <v>0</v>
      </c>
      <c r="N107" s="10"/>
    </row>
    <row r="108" spans="1:15" ht="93.75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71">
        <v>1</v>
      </c>
      <c r="K108" s="45">
        <v>1</v>
      </c>
      <c r="L108" s="86">
        <f t="shared" si="4"/>
        <v>0</v>
      </c>
      <c r="M108" s="86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17">
        <f t="shared" si="4"/>
        <v>0</v>
      </c>
      <c r="M109" s="17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17">
        <f t="shared" si="4"/>
        <v>0</v>
      </c>
      <c r="M110" s="17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17">
        <f t="shared" si="4"/>
        <v>0</v>
      </c>
      <c r="M111" s="17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65</v>
      </c>
      <c r="K112" s="45">
        <f>SUM(K105:K111)</f>
        <v>65</v>
      </c>
      <c r="L112" s="17">
        <f>J112*0.05</f>
        <v>3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954</v>
      </c>
      <c r="K113" s="10">
        <f>K57+K84+K112</f>
        <v>954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2">
    <mergeCell ref="K92:K93"/>
    <mergeCell ref="L92:L93"/>
    <mergeCell ref="M92:M93"/>
    <mergeCell ref="A7:J7"/>
    <mergeCell ref="J37:J38"/>
    <mergeCell ref="K37:K38"/>
    <mergeCell ref="L37:L38"/>
    <mergeCell ref="M37:M38"/>
    <mergeCell ref="N8:O8"/>
    <mergeCell ref="A9:J9"/>
    <mergeCell ref="K9:M9"/>
    <mergeCell ref="N9:O9"/>
    <mergeCell ref="A10:J10"/>
    <mergeCell ref="H37:I37"/>
    <mergeCell ref="N12:O12"/>
    <mergeCell ref="L13:M13"/>
    <mergeCell ref="N13:O13"/>
    <mergeCell ref="L14:M14"/>
    <mergeCell ref="N14:O14"/>
    <mergeCell ref="K10:M10"/>
    <mergeCell ref="A34:K34"/>
    <mergeCell ref="A36:A38"/>
    <mergeCell ref="B36:D37"/>
    <mergeCell ref="N10:O10"/>
    <mergeCell ref="A32:K32"/>
    <mergeCell ref="A22:G22"/>
    <mergeCell ref="M18:N18"/>
    <mergeCell ref="A19:J19"/>
    <mergeCell ref="M19:N19"/>
    <mergeCell ref="A20:J20"/>
    <mergeCell ref="M20:N20"/>
    <mergeCell ref="A23:G23"/>
    <mergeCell ref="L12:M12"/>
    <mergeCell ref="F40:F43"/>
    <mergeCell ref="E36:F37"/>
    <mergeCell ref="A27:J27"/>
    <mergeCell ref="A28:J28"/>
    <mergeCell ref="A29:J29"/>
    <mergeCell ref="G37:G38"/>
    <mergeCell ref="A30:N30"/>
    <mergeCell ref="A31:K31"/>
    <mergeCell ref="M31:M33"/>
    <mergeCell ref="G36:N36"/>
    <mergeCell ref="N37:N38"/>
    <mergeCell ref="H47:I47"/>
    <mergeCell ref="L47:L48"/>
    <mergeCell ref="J47:J48"/>
    <mergeCell ref="J46:N46"/>
    <mergeCell ref="N47:N48"/>
    <mergeCell ref="A44:N44"/>
    <mergeCell ref="A45:J45"/>
    <mergeCell ref="A46:A48"/>
    <mergeCell ref="B46:D47"/>
    <mergeCell ref="E67:E70"/>
    <mergeCell ref="F67:F70"/>
    <mergeCell ref="M58:M62"/>
    <mergeCell ref="A40:A43"/>
    <mergeCell ref="B40:B43"/>
    <mergeCell ref="C40:C43"/>
    <mergeCell ref="D40:D43"/>
    <mergeCell ref="E40:E43"/>
    <mergeCell ref="M47:M48"/>
    <mergeCell ref="K47:K48"/>
    <mergeCell ref="G47:G48"/>
    <mergeCell ref="E46:F47"/>
    <mergeCell ref="H64:I64"/>
    <mergeCell ref="J64:J65"/>
    <mergeCell ref="K64:K65"/>
    <mergeCell ref="L64:L65"/>
    <mergeCell ref="M64:M65"/>
    <mergeCell ref="A114:K114"/>
    <mergeCell ref="A33:K33"/>
    <mergeCell ref="A35:K35"/>
    <mergeCell ref="A59:K59"/>
    <mergeCell ref="A60:K60"/>
    <mergeCell ref="A61:K61"/>
    <mergeCell ref="A62:K62"/>
    <mergeCell ref="A99:N99"/>
    <mergeCell ref="A100:J100"/>
    <mergeCell ref="A101:A103"/>
    <mergeCell ref="B101:D102"/>
    <mergeCell ref="E101:F102"/>
    <mergeCell ref="G101:I101"/>
    <mergeCell ref="J102:J103"/>
    <mergeCell ref="G102:G103"/>
    <mergeCell ref="H102:I102"/>
    <mergeCell ref="L102:L103"/>
    <mergeCell ref="A95:A98"/>
    <mergeCell ref="B95:B98"/>
    <mergeCell ref="C95:C98"/>
    <mergeCell ref="D95:D98"/>
    <mergeCell ref="E95:E98"/>
    <mergeCell ref="F95:F98"/>
    <mergeCell ref="A86:K86"/>
    <mergeCell ref="J101:N101"/>
    <mergeCell ref="G91:N91"/>
    <mergeCell ref="J73:N73"/>
    <mergeCell ref="J74:J75"/>
    <mergeCell ref="M86:M88"/>
    <mergeCell ref="A87:K87"/>
    <mergeCell ref="A89:K89"/>
    <mergeCell ref="A91:A93"/>
    <mergeCell ref="M102:M103"/>
    <mergeCell ref="N102:N103"/>
    <mergeCell ref="K102:K103"/>
    <mergeCell ref="A85:N85"/>
    <mergeCell ref="G74:G75"/>
    <mergeCell ref="H74:I74"/>
    <mergeCell ref="L74:L75"/>
    <mergeCell ref="M74:M75"/>
    <mergeCell ref="N74:N75"/>
    <mergeCell ref="K74:K75"/>
    <mergeCell ref="A73:A75"/>
    <mergeCell ref="B73:D74"/>
    <mergeCell ref="E73:F74"/>
    <mergeCell ref="G73:I73"/>
    <mergeCell ref="H92:I92"/>
    <mergeCell ref="J92:J93"/>
    <mergeCell ref="G46:I46"/>
    <mergeCell ref="A58:K58"/>
    <mergeCell ref="B91:D92"/>
    <mergeCell ref="E91:F92"/>
    <mergeCell ref="N92:N93"/>
    <mergeCell ref="A1:O1"/>
    <mergeCell ref="A2:O2"/>
    <mergeCell ref="A3:O3"/>
    <mergeCell ref="E63:F64"/>
    <mergeCell ref="A4:K4"/>
    <mergeCell ref="A5:K5"/>
    <mergeCell ref="A21:I21"/>
    <mergeCell ref="A88:K88"/>
    <mergeCell ref="A90:K90"/>
    <mergeCell ref="G63:N63"/>
    <mergeCell ref="A71:N71"/>
    <mergeCell ref="A72:J72"/>
    <mergeCell ref="N64:N65"/>
    <mergeCell ref="A63:A65"/>
    <mergeCell ref="B63:D64"/>
    <mergeCell ref="A67:A70"/>
    <mergeCell ref="B67:B70"/>
    <mergeCell ref="C67:C70"/>
    <mergeCell ref="D67:D70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R158"/>
  <sheetViews>
    <sheetView tabSelected="1" view="pageBreakPreview" topLeftCell="C7" zoomScale="70" zoomScaleNormal="70" zoomScaleSheetLayoutView="70" workbookViewId="0">
      <selection activeCell="C14" sqref="C14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8.57031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" width="9.5703125" style="3" bestFit="1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78.75" customHeight="1">
      <c r="A4" s="148" t="s">
        <v>181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9.7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17.2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2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76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 ht="18.75" customHeight="1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152" t="s">
        <v>13</v>
      </c>
      <c r="H37" s="41" t="s">
        <v>14</v>
      </c>
      <c r="I37" s="152" t="s">
        <v>21</v>
      </c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153"/>
      <c r="H38" s="10" t="s">
        <v>20</v>
      </c>
      <c r="I38" s="153"/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77">
        <v>7</v>
      </c>
      <c r="H39" s="10">
        <v>8</v>
      </c>
      <c r="I39" s="10">
        <v>9</v>
      </c>
      <c r="J39" s="10">
        <v>10</v>
      </c>
      <c r="K39" s="10">
        <v>11</v>
      </c>
      <c r="L39" s="10">
        <v>12</v>
      </c>
      <c r="M39" s="10">
        <v>13</v>
      </c>
      <c r="N39" s="10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>
        <v>100</v>
      </c>
      <c r="L40" s="12">
        <v>5</v>
      </c>
      <c r="M40" s="80">
        <f>IF(((J40+L40)&lt;K40),(K40-J40-L40),IF((K40&lt;(J40-L40)),(K40-J40+L40),0))</f>
        <v>0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>
        <v>100</v>
      </c>
      <c r="L41" s="12">
        <v>5</v>
      </c>
      <c r="M41" s="80">
        <f>IF(((J41+L41)&lt;K41),(K41-J41-L41),IF((K41&lt;(J41-L41)),(K41-J41+L41),0))</f>
        <v>0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>
        <v>95</v>
      </c>
      <c r="L42" s="12">
        <v>5</v>
      </c>
      <c r="M42" s="80">
        <f>IF(((J42+L42)&lt;K42),(K42-J42-L42),IF((K42&lt;(J42-L42)),(K42-J42+L42),0))</f>
        <v>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>
        <v>100</v>
      </c>
      <c r="L43" s="12">
        <v>5</v>
      </c>
      <c r="M43" s="80">
        <f>IF(((J43+L43)&lt;K43),(K43-J43-L43),IF((K43&lt;(J43-L43)),(K43-J43+L43),0))</f>
        <v>0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80"/>
      <c r="K48" s="157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90">
        <v>10</v>
      </c>
      <c r="K49" s="10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91">
        <v>315</v>
      </c>
      <c r="K50" s="91">
        <v>315</v>
      </c>
      <c r="L50" s="87">
        <f>J50*0.05</f>
        <v>16</v>
      </c>
      <c r="M50" s="87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91"/>
      <c r="K51" s="91"/>
      <c r="L51" s="87">
        <f t="shared" ref="L51:L56" si="0">J51*0.05</f>
        <v>0</v>
      </c>
      <c r="M51" s="87">
        <f t="shared" ref="M51:M56" si="1"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91"/>
      <c r="K52" s="91"/>
      <c r="L52" s="87">
        <f t="shared" si="0"/>
        <v>0</v>
      </c>
      <c r="M52" s="87">
        <f t="shared" si="1"/>
        <v>0</v>
      </c>
      <c r="N52" s="10" t="s">
        <v>19</v>
      </c>
    </row>
    <row r="53" spans="1:15" ht="93.75" hidden="1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91"/>
      <c r="K53" s="91"/>
      <c r="L53" s="87">
        <f t="shared" si="0"/>
        <v>0</v>
      </c>
      <c r="M53" s="87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90"/>
      <c r="K54" s="91"/>
      <c r="L54" s="87">
        <f t="shared" si="0"/>
        <v>0</v>
      </c>
      <c r="M54" s="87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2"/>
      <c r="G55" s="10" t="s">
        <v>28</v>
      </c>
      <c r="H55" s="10" t="s">
        <v>29</v>
      </c>
      <c r="I55" s="15" t="s">
        <v>65</v>
      </c>
      <c r="J55" s="90"/>
      <c r="K55" s="91"/>
      <c r="L55" s="87">
        <f t="shared" si="0"/>
        <v>0</v>
      </c>
      <c r="M55" s="87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/>
      <c r="G56" s="10" t="s">
        <v>28</v>
      </c>
      <c r="H56" s="10" t="s">
        <v>29</v>
      </c>
      <c r="I56" s="15" t="s">
        <v>65</v>
      </c>
      <c r="J56" s="90"/>
      <c r="K56" s="91">
        <f>SUM('2:38'!K55)</f>
        <v>0</v>
      </c>
      <c r="L56" s="87">
        <f t="shared" si="0"/>
        <v>0</v>
      </c>
      <c r="M56" s="87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90">
        <f>SUM(J50:J56)</f>
        <v>315</v>
      </c>
      <c r="K57" s="91">
        <f>SUM(K50:K56)</f>
        <v>315</v>
      </c>
      <c r="L57" s="90"/>
      <c r="M57" s="9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 ht="83.25" customHeight="1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41" t="s">
        <v>13</v>
      </c>
      <c r="H64" s="41" t="s">
        <v>14</v>
      </c>
      <c r="I64" s="41"/>
      <c r="J64" s="41" t="s">
        <v>163</v>
      </c>
      <c r="K64" s="41" t="s">
        <v>155</v>
      </c>
      <c r="L64" s="41" t="s">
        <v>156</v>
      </c>
      <c r="M64" s="77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3"/>
      <c r="H65" s="10" t="s">
        <v>20</v>
      </c>
      <c r="I65" s="10" t="s">
        <v>21</v>
      </c>
      <c r="J65" s="10"/>
      <c r="K65" s="10"/>
      <c r="L65" s="10"/>
      <c r="M65" s="68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>
        <v>100</v>
      </c>
      <c r="L67" s="12">
        <v>5</v>
      </c>
      <c r="M67" s="80">
        <f>IF(((J67+L67)&lt;K67),(K67-J67-L67),IF((K67&lt;(J67-L67)),(K67-J67+L67),0))</f>
        <v>0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>
        <v>100</v>
      </c>
      <c r="L68" s="12">
        <v>5</v>
      </c>
      <c r="M68" s="80">
        <f>IF(((J68+L68)&lt;K68),(K68-J68-L68),IF((K68&lt;(J68-L68)),(K68-J68+L68),0))</f>
        <v>0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>
        <v>95</v>
      </c>
      <c r="L69" s="12">
        <v>5</v>
      </c>
      <c r="M69" s="80">
        <f>IF(((J69+L69)&lt;K69),(K69-J69-L69),IF((K69&lt;(J69-L69)),(K69-J69+L69),0))</f>
        <v>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>
        <v>95</v>
      </c>
      <c r="L70" s="12">
        <v>5</v>
      </c>
      <c r="M70" s="80">
        <f>IF(((J70+L70)&lt;K70),(K70-J70-L70),IF((K70&lt;(J70-L70)),(K70-J70+L70),0))</f>
        <v>0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7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57"/>
      <c r="K75" s="157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77">
        <v>10</v>
      </c>
      <c r="K76" s="10">
        <v>11</v>
      </c>
      <c r="L76" s="10">
        <v>12</v>
      </c>
      <c r="M76" s="10">
        <v>13</v>
      </c>
      <c r="N76" s="10">
        <v>14</v>
      </c>
    </row>
    <row r="77" spans="1:15" hidden="1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90"/>
      <c r="K77" s="91"/>
      <c r="L77" s="87">
        <f>J77*0.05</f>
        <v>0</v>
      </c>
      <c r="M77" s="87">
        <f>IF(((J77+L77)&lt;K77),(K77-J77-L77),IF((K77&lt;(J77-L77)),(K77-J77+L77),0))</f>
        <v>0</v>
      </c>
      <c r="N77" s="10"/>
    </row>
    <row r="78" spans="1:15" ht="168.75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91">
        <v>290</v>
      </c>
      <c r="K78" s="91">
        <v>290</v>
      </c>
      <c r="L78" s="87">
        <f t="shared" ref="L78:L83" si="2">J78*0.05</f>
        <v>15</v>
      </c>
      <c r="M78" s="87">
        <f t="shared" ref="M78:M83" si="3">IF(((J78+L78)&lt;K78),(K78-J78-L78),IF((K78&lt;(J78-L78)),(K78-J78+L78),0))</f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0" t="s">
        <v>19</v>
      </c>
      <c r="G79" s="10" t="s">
        <v>28</v>
      </c>
      <c r="H79" s="10" t="s">
        <v>29</v>
      </c>
      <c r="I79" s="15" t="s">
        <v>65</v>
      </c>
      <c r="J79" s="91"/>
      <c r="K79" s="91"/>
      <c r="L79" s="87">
        <f t="shared" si="2"/>
        <v>0</v>
      </c>
      <c r="M79" s="87">
        <f t="shared" si="3"/>
        <v>0</v>
      </c>
      <c r="N79" s="10"/>
    </row>
    <row r="80" spans="1:15" ht="93.75" hidden="1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91"/>
      <c r="K80" s="91"/>
      <c r="L80" s="87">
        <f t="shared" si="2"/>
        <v>0</v>
      </c>
      <c r="M80" s="87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90"/>
      <c r="K81" s="91"/>
      <c r="L81" s="87">
        <f t="shared" si="2"/>
        <v>0</v>
      </c>
      <c r="M81" s="87">
        <f t="shared" si="3"/>
        <v>0</v>
      </c>
      <c r="N81" s="10"/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90"/>
      <c r="K82" s="91"/>
      <c r="L82" s="87">
        <f t="shared" si="2"/>
        <v>0</v>
      </c>
      <c r="M82" s="87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90"/>
      <c r="K83" s="91"/>
      <c r="L83" s="87">
        <f t="shared" si="2"/>
        <v>0</v>
      </c>
      <c r="M83" s="87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290</v>
      </c>
      <c r="K84" s="45">
        <f>SUM(K77:K83)</f>
        <v>290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 ht="36.75" customHeight="1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41" t="s">
        <v>13</v>
      </c>
      <c r="H92" s="41" t="s">
        <v>14</v>
      </c>
      <c r="I92" s="41"/>
      <c r="J92" s="41" t="s">
        <v>163</v>
      </c>
      <c r="K92" s="41" t="s">
        <v>155</v>
      </c>
      <c r="L92" s="41" t="s">
        <v>156</v>
      </c>
      <c r="M92" s="77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3"/>
      <c r="H93" s="10" t="s">
        <v>20</v>
      </c>
      <c r="I93" s="10" t="s">
        <v>21</v>
      </c>
      <c r="J93" s="10"/>
      <c r="K93" s="10"/>
      <c r="L93" s="10"/>
      <c r="M93" s="68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>
        <v>100</v>
      </c>
      <c r="L95" s="12">
        <v>5</v>
      </c>
      <c r="M95" s="80">
        <f>IF(((J95+L95)&lt;K95),(K95-J95-L95),IF((K95&lt;(J95-L95)),(K95-J95+L95),0))</f>
        <v>0</v>
      </c>
      <c r="N95" s="16"/>
      <c r="O95" s="6"/>
    </row>
    <row r="96" spans="1:15" ht="47.25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>
        <v>100</v>
      </c>
      <c r="L96" s="12">
        <v>5</v>
      </c>
      <c r="M96" s="80">
        <f>IF(((J96+L96)&lt;K96),(K96-J96-L96),IF((K96&lt;(J96-L96)),(K96-J96+L96),0))</f>
        <v>0</v>
      </c>
      <c r="N96" s="16"/>
      <c r="O96" s="6"/>
    </row>
    <row r="97" spans="1:15" ht="78.75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>
        <v>95</v>
      </c>
      <c r="L97" s="12">
        <v>5</v>
      </c>
      <c r="M97" s="80">
        <f>IF(((J97+L97)&lt;K97),(K97-J97-L97),IF((K97&lt;(J97-L97)),(K97-J97+L97),0))</f>
        <v>0</v>
      </c>
      <c r="N97" s="16"/>
      <c r="O97" s="6"/>
    </row>
    <row r="98" spans="1:15" ht="135.75" customHeight="1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>
        <v>95</v>
      </c>
      <c r="L98" s="12">
        <v>5</v>
      </c>
      <c r="M98" s="80">
        <f>IF(((J98+L98)&lt;K98),(K98-J98-L98),IF((K98&lt;(J98-L98)),(K98-J98+L98),0))</f>
        <v>0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7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57"/>
      <c r="K103" s="157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12">
        <v>10</v>
      </c>
      <c r="K104" s="10">
        <v>11</v>
      </c>
      <c r="L104" s="10">
        <v>12</v>
      </c>
      <c r="M104" s="10">
        <v>13</v>
      </c>
      <c r="N104" s="10">
        <v>14</v>
      </c>
    </row>
    <row r="105" spans="1:15" hidden="1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10"/>
      <c r="K105" s="45"/>
      <c r="L105" s="87">
        <f>J105*0.05</f>
        <v>0</v>
      </c>
      <c r="M105" s="87">
        <f>IF(((J105+L105)&lt;K105),(K105-J105-L105),IF((K105&lt;(J105-L105)),(K105-J105+L105),0))</f>
        <v>0</v>
      </c>
      <c r="N105" s="10" t="s">
        <v>19</v>
      </c>
    </row>
    <row r="106" spans="1:15" ht="122.25" customHeight="1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91">
        <v>44</v>
      </c>
      <c r="K106" s="91">
        <v>44</v>
      </c>
      <c r="L106" s="87">
        <f t="shared" ref="L106:L111" si="4">J106*0.05</f>
        <v>2</v>
      </c>
      <c r="M106" s="87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91"/>
      <c r="K107" s="91"/>
      <c r="L107" s="87">
        <f t="shared" si="4"/>
        <v>0</v>
      </c>
      <c r="M107" s="87">
        <f t="shared" si="5"/>
        <v>0</v>
      </c>
      <c r="N107" s="10"/>
    </row>
    <row r="108" spans="1:15" ht="93.75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91">
        <v>1</v>
      </c>
      <c r="K108" s="91">
        <v>1</v>
      </c>
      <c r="L108" s="87">
        <f t="shared" si="4"/>
        <v>0</v>
      </c>
      <c r="M108" s="87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87">
        <f t="shared" si="4"/>
        <v>0</v>
      </c>
      <c r="M109" s="87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87">
        <f t="shared" si="4"/>
        <v>0</v>
      </c>
      <c r="M110" s="87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87">
        <f t="shared" si="4"/>
        <v>0</v>
      </c>
      <c r="M111" s="87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45</v>
      </c>
      <c r="K112" s="45">
        <f>SUM(K105:K111)</f>
        <v>45</v>
      </c>
      <c r="L112" s="17">
        <f>J112*0.05</f>
        <v>2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650</v>
      </c>
      <c r="K113" s="10">
        <f>K57+K84+K112</f>
        <v>650</v>
      </c>
      <c r="L113" s="10"/>
      <c r="M113" s="10"/>
      <c r="N113" s="10"/>
    </row>
    <row r="114" spans="1:15" customFormat="1" ht="108" customHeight="1">
      <c r="A114" s="162" t="s">
        <v>192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32">
    <mergeCell ref="A30:N30"/>
    <mergeCell ref="L13:M13"/>
    <mergeCell ref="N13:O13"/>
    <mergeCell ref="A35:K35"/>
    <mergeCell ref="G36:N36"/>
    <mergeCell ref="N9:O9"/>
    <mergeCell ref="A10:J10"/>
    <mergeCell ref="K10:M10"/>
    <mergeCell ref="N10:O10"/>
    <mergeCell ref="L14:M14"/>
    <mergeCell ref="N14:O14"/>
    <mergeCell ref="M31:M33"/>
    <mergeCell ref="A32:K32"/>
    <mergeCell ref="A34:K34"/>
    <mergeCell ref="A36:A38"/>
    <mergeCell ref="B36:D37"/>
    <mergeCell ref="A44:N44"/>
    <mergeCell ref="B40:B43"/>
    <mergeCell ref="M18:N18"/>
    <mergeCell ref="A19:J19"/>
    <mergeCell ref="M19:N19"/>
    <mergeCell ref="A20:J20"/>
    <mergeCell ref="M20:N20"/>
    <mergeCell ref="A28:J28"/>
    <mergeCell ref="A31:K31"/>
    <mergeCell ref="A33:K33"/>
    <mergeCell ref="C40:C43"/>
    <mergeCell ref="D40:D43"/>
    <mergeCell ref="E40:E43"/>
    <mergeCell ref="A27:J27"/>
    <mergeCell ref="A29:J29"/>
    <mergeCell ref="J37:J38"/>
    <mergeCell ref="K37:K38"/>
    <mergeCell ref="L37:L38"/>
    <mergeCell ref="M37:M38"/>
    <mergeCell ref="G73:I73"/>
    <mergeCell ref="A67:A70"/>
    <mergeCell ref="A45:J45"/>
    <mergeCell ref="A46:A48"/>
    <mergeCell ref="B46:D47"/>
    <mergeCell ref="E46:F47"/>
    <mergeCell ref="G46:I46"/>
    <mergeCell ref="A58:K58"/>
    <mergeCell ref="H47:I47"/>
    <mergeCell ref="J47:J48"/>
    <mergeCell ref="K47:K48"/>
    <mergeCell ref="G47:G48"/>
    <mergeCell ref="A114:K114"/>
    <mergeCell ref="M102:M103"/>
    <mergeCell ref="N102:N103"/>
    <mergeCell ref="A91:A93"/>
    <mergeCell ref="B91:D92"/>
    <mergeCell ref="E91:F92"/>
    <mergeCell ref="C95:C98"/>
    <mergeCell ref="A100:J100"/>
    <mergeCell ref="D95:D98"/>
    <mergeCell ref="E95:E98"/>
    <mergeCell ref="A101:A103"/>
    <mergeCell ref="N92:N93"/>
    <mergeCell ref="A40:A43"/>
    <mergeCell ref="M86:M88"/>
    <mergeCell ref="A87:K87"/>
    <mergeCell ref="A89:K89"/>
    <mergeCell ref="J101:N101"/>
    <mergeCell ref="A99:N99"/>
    <mergeCell ref="B101:D102"/>
    <mergeCell ref="E101:F102"/>
    <mergeCell ref="G101:I101"/>
    <mergeCell ref="K102:K103"/>
    <mergeCell ref="L102:L103"/>
    <mergeCell ref="A86:K86"/>
    <mergeCell ref="J102:J103"/>
    <mergeCell ref="F95:F98"/>
    <mergeCell ref="G102:G103"/>
    <mergeCell ref="H102:I102"/>
    <mergeCell ref="A62:K62"/>
    <mergeCell ref="M58:M62"/>
    <mergeCell ref="A85:N85"/>
    <mergeCell ref="K74:K75"/>
    <mergeCell ref="A71:N71"/>
    <mergeCell ref="G74:G75"/>
    <mergeCell ref="A95:A98"/>
    <mergeCell ref="B95:B98"/>
    <mergeCell ref="A90:K90"/>
    <mergeCell ref="A22:G22"/>
    <mergeCell ref="A63:A65"/>
    <mergeCell ref="A23:G23"/>
    <mergeCell ref="C67:C70"/>
    <mergeCell ref="D67:D70"/>
    <mergeCell ref="E67:E70"/>
    <mergeCell ref="A59:K59"/>
    <mergeCell ref="A88:K88"/>
    <mergeCell ref="G91:N91"/>
    <mergeCell ref="H74:I74"/>
    <mergeCell ref="L74:L75"/>
    <mergeCell ref="M74:M75"/>
    <mergeCell ref="J73:N73"/>
    <mergeCell ref="N74:N75"/>
    <mergeCell ref="A72:J72"/>
    <mergeCell ref="A73:A75"/>
    <mergeCell ref="B73:D74"/>
    <mergeCell ref="B63:D64"/>
    <mergeCell ref="E63:F64"/>
    <mergeCell ref="J74:J75"/>
    <mergeCell ref="E73:F74"/>
    <mergeCell ref="B67:B70"/>
    <mergeCell ref="A60:K60"/>
    <mergeCell ref="N37:N38"/>
    <mergeCell ref="G63:N63"/>
    <mergeCell ref="F40:F43"/>
    <mergeCell ref="E36:F37"/>
    <mergeCell ref="N64:N65"/>
    <mergeCell ref="F67:F70"/>
    <mergeCell ref="J46:N46"/>
    <mergeCell ref="A61:K61"/>
    <mergeCell ref="M47:M48"/>
    <mergeCell ref="L47:L48"/>
    <mergeCell ref="N47:N48"/>
    <mergeCell ref="G37:G38"/>
    <mergeCell ref="I37:I38"/>
    <mergeCell ref="A1:O1"/>
    <mergeCell ref="A2:O2"/>
    <mergeCell ref="A3:O3"/>
    <mergeCell ref="A4:K4"/>
    <mergeCell ref="A5:K5"/>
    <mergeCell ref="A21:I21"/>
    <mergeCell ref="A7:J7"/>
    <mergeCell ref="N8:O8"/>
    <mergeCell ref="A9:J9"/>
    <mergeCell ref="K9:M9"/>
    <mergeCell ref="L12:M12"/>
    <mergeCell ref="N12:O12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  <rowBreaks count="1" manualBreakCount="1">
    <brk id="4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8.1406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" width="9.5703125" style="3" bestFit="1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54"/>
      <c r="L16" s="39"/>
      <c r="M16" s="39"/>
      <c r="N16" s="39"/>
      <c r="O16" s="29"/>
      <c r="P16" s="29"/>
      <c r="Q16" s="29"/>
      <c r="R16" s="30"/>
    </row>
    <row r="17" spans="1:18" s="31" customFormat="1" ht="48.7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54"/>
      <c r="L17" s="39"/>
      <c r="M17" s="39"/>
      <c r="N17" s="39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137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 ht="18.75" customHeight="1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152" t="s">
        <v>13</v>
      </c>
      <c r="H37" s="41" t="s">
        <v>14</v>
      </c>
      <c r="I37" s="152" t="s">
        <v>21</v>
      </c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153"/>
      <c r="H38" s="10" t="s">
        <v>20</v>
      </c>
      <c r="I38" s="153"/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77">
        <v>7</v>
      </c>
      <c r="H39" s="10">
        <v>8</v>
      </c>
      <c r="I39" s="10">
        <v>9</v>
      </c>
      <c r="J39" s="10">
        <v>10</v>
      </c>
      <c r="K39" s="10">
        <v>11</v>
      </c>
      <c r="L39" s="10">
        <v>12</v>
      </c>
      <c r="M39" s="10">
        <v>13</v>
      </c>
      <c r="N39" s="10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80"/>
      <c r="K48" s="152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90">
        <v>10</v>
      </c>
      <c r="K49" s="10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91">
        <v>269</v>
      </c>
      <c r="K50" s="91">
        <v>269</v>
      </c>
      <c r="L50" s="87">
        <f>J50*0.05</f>
        <v>13</v>
      </c>
      <c r="M50" s="87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91"/>
      <c r="K51" s="91"/>
      <c r="L51" s="87">
        <f t="shared" ref="L51:L56" si="0">J51*0.05</f>
        <v>0</v>
      </c>
      <c r="M51" s="87">
        <f t="shared" ref="M51:M56" si="1"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91"/>
      <c r="K52" s="91"/>
      <c r="L52" s="87">
        <f t="shared" si="0"/>
        <v>0</v>
      </c>
      <c r="M52" s="87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91">
        <v>2</v>
      </c>
      <c r="K53" s="91">
        <v>2</v>
      </c>
      <c r="L53" s="87">
        <f t="shared" si="0"/>
        <v>0</v>
      </c>
      <c r="M53" s="87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87">
        <f t="shared" si="0"/>
        <v>0</v>
      </c>
      <c r="M54" s="87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0" t="s">
        <v>19</v>
      </c>
      <c r="G55" s="10" t="s">
        <v>28</v>
      </c>
      <c r="H55" s="10" t="s">
        <v>29</v>
      </c>
      <c r="I55" s="15" t="s">
        <v>65</v>
      </c>
      <c r="J55" s="10"/>
      <c r="K55" s="45"/>
      <c r="L55" s="87">
        <f t="shared" si="0"/>
        <v>0</v>
      </c>
      <c r="M55" s="87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 t="s">
        <v>19</v>
      </c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87">
        <f t="shared" si="0"/>
        <v>0</v>
      </c>
      <c r="M56" s="87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271</v>
      </c>
      <c r="K57" s="45">
        <f>SUM(K50:K56)</f>
        <v>271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2" t="s">
        <v>13</v>
      </c>
      <c r="H64" s="41" t="s">
        <v>14</v>
      </c>
      <c r="I64" s="152" t="s">
        <v>21</v>
      </c>
      <c r="J64" s="152" t="s">
        <v>163</v>
      </c>
      <c r="K64" s="152" t="s">
        <v>155</v>
      </c>
      <c r="L64" s="152" t="s">
        <v>156</v>
      </c>
      <c r="M64" s="152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53"/>
      <c r="H65" s="10" t="s">
        <v>20</v>
      </c>
      <c r="I65" s="153"/>
      <c r="J65" s="153"/>
      <c r="K65" s="153"/>
      <c r="L65" s="153"/>
      <c r="M65" s="153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80"/>
      <c r="K75" s="152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90">
        <v>10</v>
      </c>
      <c r="K76" s="10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117">
        <v>141</v>
      </c>
      <c r="K77" s="117">
        <v>141</v>
      </c>
      <c r="L77" s="87">
        <f t="shared" ref="L77:L83" si="2">J77*0.05</f>
        <v>7</v>
      </c>
      <c r="M77" s="87">
        <f t="shared" ref="M77:M83" si="3">IF(((J77+L77)&lt;K77),(K77-J77-L77),IF((K77&lt;(J77-L77)),(K77-J77+L77),0))</f>
        <v>0</v>
      </c>
      <c r="N77" s="10"/>
    </row>
    <row r="78" spans="1:15" ht="168.75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117">
        <v>199</v>
      </c>
      <c r="K78" s="117">
        <v>199</v>
      </c>
      <c r="L78" s="87">
        <f t="shared" si="2"/>
        <v>10</v>
      </c>
      <c r="M78" s="87">
        <f t="shared" si="3"/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0" t="s">
        <v>19</v>
      </c>
      <c r="G79" s="10" t="s">
        <v>28</v>
      </c>
      <c r="H79" s="10" t="s">
        <v>29</v>
      </c>
      <c r="I79" s="15" t="s">
        <v>65</v>
      </c>
      <c r="J79" s="117"/>
      <c r="K79" s="117"/>
      <c r="L79" s="87">
        <f t="shared" si="2"/>
        <v>0</v>
      </c>
      <c r="M79" s="87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117">
        <v>2</v>
      </c>
      <c r="K80" s="117">
        <v>2</v>
      </c>
      <c r="L80" s="87">
        <f t="shared" si="2"/>
        <v>0</v>
      </c>
      <c r="M80" s="87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7">
        <f t="shared" si="2"/>
        <v>0</v>
      </c>
      <c r="M81" s="17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7">
        <f t="shared" si="2"/>
        <v>0</v>
      </c>
      <c r="M82" s="17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7">
        <f t="shared" si="2"/>
        <v>0</v>
      </c>
      <c r="M83" s="17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342</v>
      </c>
      <c r="K84" s="45">
        <f>SUM(K77:K83)</f>
        <v>342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 ht="36.75" customHeight="1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41" t="s">
        <v>13</v>
      </c>
      <c r="H92" s="41" t="s">
        <v>14</v>
      </c>
      <c r="I92" s="41"/>
      <c r="J92" s="41" t="s">
        <v>163</v>
      </c>
      <c r="K92" s="41" t="s">
        <v>155</v>
      </c>
      <c r="L92" s="41" t="s">
        <v>156</v>
      </c>
      <c r="M92" s="77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3"/>
      <c r="H93" s="10" t="s">
        <v>20</v>
      </c>
      <c r="I93" s="10" t="s">
        <v>21</v>
      </c>
      <c r="J93" s="10"/>
      <c r="K93" s="10"/>
      <c r="L93" s="10"/>
      <c r="M93" s="68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97.5" customHeight="1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120" customHeight="1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35.75" customHeight="1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80"/>
      <c r="K103" s="152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10">
        <v>11</v>
      </c>
      <c r="L104" s="10">
        <v>12</v>
      </c>
      <c r="M104" s="10">
        <v>13</v>
      </c>
      <c r="N104" s="10">
        <v>14</v>
      </c>
    </row>
    <row r="105" spans="1:15" hidden="1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90"/>
      <c r="K105" s="91"/>
      <c r="L105" s="87">
        <f>J105*0.05</f>
        <v>0</v>
      </c>
      <c r="M105" s="87">
        <f>IF(((J105+L105)&lt;K105),(K105-J105-L105),IF((K105&lt;(J105-L105)),(K105-J105+L105),0))</f>
        <v>0</v>
      </c>
      <c r="N105" s="10" t="s">
        <v>19</v>
      </c>
    </row>
    <row r="106" spans="1:15" ht="117.75" customHeight="1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91">
        <v>85</v>
      </c>
      <c r="K106" s="91">
        <v>85</v>
      </c>
      <c r="L106" s="87">
        <f t="shared" ref="L106:L111" si="4">J106*0.05</f>
        <v>4</v>
      </c>
      <c r="M106" s="87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91"/>
      <c r="K107" s="91"/>
      <c r="L107" s="87">
        <f t="shared" si="4"/>
        <v>0</v>
      </c>
      <c r="M107" s="87">
        <f t="shared" si="5"/>
        <v>0</v>
      </c>
      <c r="N107" s="10"/>
    </row>
    <row r="108" spans="1:15" ht="93.75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91">
        <v>1</v>
      </c>
      <c r="K108" s="91">
        <v>1</v>
      </c>
      <c r="L108" s="87">
        <f t="shared" si="4"/>
        <v>0</v>
      </c>
      <c r="M108" s="87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86">
        <f t="shared" si="4"/>
        <v>0</v>
      </c>
      <c r="M109" s="86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86">
        <f t="shared" si="4"/>
        <v>0</v>
      </c>
      <c r="M110" s="86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86">
        <f t="shared" si="4"/>
        <v>0</v>
      </c>
      <c r="M111" s="86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86</v>
      </c>
      <c r="K112" s="45">
        <f>SUM(K105:K111)</f>
        <v>86</v>
      </c>
      <c r="L112" s="17">
        <f>J112*0.05</f>
        <v>4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699</v>
      </c>
      <c r="K113" s="10">
        <f>K57+K84+K112</f>
        <v>699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38">
    <mergeCell ref="N14:O14"/>
    <mergeCell ref="N37:N38"/>
    <mergeCell ref="B36:D37"/>
    <mergeCell ref="K9:M9"/>
    <mergeCell ref="N9:O9"/>
    <mergeCell ref="A9:J9"/>
    <mergeCell ref="N8:O8"/>
    <mergeCell ref="J64:J65"/>
    <mergeCell ref="K64:K65"/>
    <mergeCell ref="L64:L65"/>
    <mergeCell ref="M64:M65"/>
    <mergeCell ref="G64:G65"/>
    <mergeCell ref="L13:M13"/>
    <mergeCell ref="A22:G22"/>
    <mergeCell ref="M18:N18"/>
    <mergeCell ref="A19:J19"/>
    <mergeCell ref="M19:N19"/>
    <mergeCell ref="A20:J20"/>
    <mergeCell ref="M20:N20"/>
    <mergeCell ref="A23:G23"/>
    <mergeCell ref="I64:I65"/>
    <mergeCell ref="A7:J7"/>
    <mergeCell ref="J37:J38"/>
    <mergeCell ref="K37:K38"/>
    <mergeCell ref="L37:L38"/>
    <mergeCell ref="M37:M38"/>
    <mergeCell ref="G37:G38"/>
    <mergeCell ref="I37:I38"/>
    <mergeCell ref="L14:M14"/>
    <mergeCell ref="A34:K34"/>
    <mergeCell ref="A36:A38"/>
    <mergeCell ref="A10:J10"/>
    <mergeCell ref="K10:M10"/>
    <mergeCell ref="N10:O10"/>
    <mergeCell ref="L12:M12"/>
    <mergeCell ref="N12:O12"/>
    <mergeCell ref="N13:O13"/>
    <mergeCell ref="E36:F37"/>
    <mergeCell ref="A27:J27"/>
    <mergeCell ref="A28:J28"/>
    <mergeCell ref="A29:J29"/>
    <mergeCell ref="A30:N30"/>
    <mergeCell ref="A31:K31"/>
    <mergeCell ref="M31:M33"/>
    <mergeCell ref="G36:N36"/>
    <mergeCell ref="A32:K32"/>
    <mergeCell ref="K47:K48"/>
    <mergeCell ref="A44:N44"/>
    <mergeCell ref="A45:J45"/>
    <mergeCell ref="A46:A48"/>
    <mergeCell ref="B46:D47"/>
    <mergeCell ref="E46:F47"/>
    <mergeCell ref="G46:I46"/>
    <mergeCell ref="E40:E43"/>
    <mergeCell ref="F40:F43"/>
    <mergeCell ref="A71:N71"/>
    <mergeCell ref="A72:J72"/>
    <mergeCell ref="A73:A75"/>
    <mergeCell ref="B73:D74"/>
    <mergeCell ref="E73:F74"/>
    <mergeCell ref="G73:I73"/>
    <mergeCell ref="A67:A70"/>
    <mergeCell ref="B67:B70"/>
    <mergeCell ref="C67:C70"/>
    <mergeCell ref="D67:D70"/>
    <mergeCell ref="E67:E70"/>
    <mergeCell ref="F67:F70"/>
    <mergeCell ref="A95:A98"/>
    <mergeCell ref="B95:B98"/>
    <mergeCell ref="C95:C98"/>
    <mergeCell ref="D95:D98"/>
    <mergeCell ref="E95:E98"/>
    <mergeCell ref="F95:F98"/>
    <mergeCell ref="A86:K86"/>
    <mergeCell ref="A85:N85"/>
    <mergeCell ref="G74:G75"/>
    <mergeCell ref="H74:I74"/>
    <mergeCell ref="L74:L75"/>
    <mergeCell ref="M74:M75"/>
    <mergeCell ref="N74:N75"/>
    <mergeCell ref="K74:K75"/>
    <mergeCell ref="A114:K114"/>
    <mergeCell ref="A33:K33"/>
    <mergeCell ref="A35:K35"/>
    <mergeCell ref="A59:K59"/>
    <mergeCell ref="A60:K60"/>
    <mergeCell ref="A61:K61"/>
    <mergeCell ref="A62:K62"/>
    <mergeCell ref="A88:K88"/>
    <mergeCell ref="A90:K90"/>
    <mergeCell ref="J101:N101"/>
    <mergeCell ref="N92:N93"/>
    <mergeCell ref="J102:J103"/>
    <mergeCell ref="G102:G103"/>
    <mergeCell ref="H102:I102"/>
    <mergeCell ref="L102:L103"/>
    <mergeCell ref="M102:M103"/>
    <mergeCell ref="N102:N103"/>
    <mergeCell ref="K102:K103"/>
    <mergeCell ref="A99:N99"/>
    <mergeCell ref="A100:J100"/>
    <mergeCell ref="A101:A103"/>
    <mergeCell ref="B101:D102"/>
    <mergeCell ref="E101:F102"/>
    <mergeCell ref="G101:I101"/>
    <mergeCell ref="G91:N91"/>
    <mergeCell ref="J73:N73"/>
    <mergeCell ref="J74:J75"/>
    <mergeCell ref="M86:M88"/>
    <mergeCell ref="A87:K87"/>
    <mergeCell ref="A89:K89"/>
    <mergeCell ref="A91:A93"/>
    <mergeCell ref="B91:D92"/>
    <mergeCell ref="E91:F92"/>
    <mergeCell ref="A1:O1"/>
    <mergeCell ref="A2:O2"/>
    <mergeCell ref="A3:O3"/>
    <mergeCell ref="G63:N63"/>
    <mergeCell ref="J47:J48"/>
    <mergeCell ref="J46:N46"/>
    <mergeCell ref="M58:M62"/>
    <mergeCell ref="A63:A65"/>
    <mergeCell ref="B63:D64"/>
    <mergeCell ref="E63:F64"/>
    <mergeCell ref="A58:K58"/>
    <mergeCell ref="G47:G48"/>
    <mergeCell ref="H47:I47"/>
    <mergeCell ref="A4:K4"/>
    <mergeCell ref="A5:K5"/>
    <mergeCell ref="A21:I21"/>
    <mergeCell ref="A40:A43"/>
    <mergeCell ref="B40:B43"/>
    <mergeCell ref="C40:C43"/>
    <mergeCell ref="D40:D43"/>
    <mergeCell ref="N64:N65"/>
    <mergeCell ref="L47:L48"/>
    <mergeCell ref="M47:M48"/>
    <mergeCell ref="N47:N48"/>
  </mergeCells>
  <pageMargins left="0.31496062992125984" right="0.31496062992125984" top="0.35433070866141736" bottom="0.35433070866141736" header="0.31496062992125984" footer="0.31496062992125984"/>
  <pageSetup paperSize="9" scale="41" fitToHeight="0" orientation="landscape" r:id="rId1"/>
  <rowBreaks count="1" manualBreakCount="1">
    <brk id="4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5.710937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" width="9.5703125" style="3" bestFit="1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77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69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 ht="18.75" customHeight="1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152" t="s">
        <v>13</v>
      </c>
      <c r="H37" s="41" t="s">
        <v>14</v>
      </c>
      <c r="I37" s="152" t="s">
        <v>21</v>
      </c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153"/>
      <c r="H38" s="10" t="s">
        <v>20</v>
      </c>
      <c r="I38" s="153"/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77">
        <v>7</v>
      </c>
      <c r="H39" s="10">
        <v>8</v>
      </c>
      <c r="I39" s="10">
        <v>9</v>
      </c>
      <c r="J39" s="10">
        <v>10</v>
      </c>
      <c r="K39" s="10">
        <v>11</v>
      </c>
      <c r="L39" s="10">
        <v>12</v>
      </c>
      <c r="M39" s="10">
        <v>13</v>
      </c>
      <c r="N39" s="10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80"/>
      <c r="K48" s="152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65">
        <v>10</v>
      </c>
      <c r="K49" s="10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91">
        <v>77</v>
      </c>
      <c r="K50" s="91">
        <v>77</v>
      </c>
      <c r="L50" s="87">
        <f>J50*0.05</f>
        <v>4</v>
      </c>
      <c r="M50" s="114">
        <f>IF(((J50+L50)&lt;K50),(K50-J50-L50),IF((K50&lt;(J50-L50)),(K50-J50+L50),0))</f>
        <v>0</v>
      </c>
      <c r="N50" s="10"/>
    </row>
    <row r="51" spans="1:15" ht="168.75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91">
        <v>260</v>
      </c>
      <c r="K51" s="91">
        <v>260</v>
      </c>
      <c r="L51" s="87">
        <f t="shared" ref="L51:L56" si="0">J51*0.05</f>
        <v>13</v>
      </c>
      <c r="M51" s="114">
        <f t="shared" ref="M51:M56" si="1"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91"/>
      <c r="K52" s="91"/>
      <c r="L52" s="87">
        <f t="shared" si="0"/>
        <v>0</v>
      </c>
      <c r="M52" s="114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91">
        <v>1</v>
      </c>
      <c r="K53" s="91">
        <v>1</v>
      </c>
      <c r="L53" s="87">
        <f t="shared" si="0"/>
        <v>0</v>
      </c>
      <c r="M53" s="114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17">
        <f t="shared" si="0"/>
        <v>0</v>
      </c>
      <c r="M54" s="113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2"/>
      <c r="G55" s="10" t="s">
        <v>28</v>
      </c>
      <c r="H55" s="10" t="s">
        <v>29</v>
      </c>
      <c r="I55" s="15" t="s">
        <v>65</v>
      </c>
      <c r="J55" s="10"/>
      <c r="K55" s="45"/>
      <c r="L55" s="17">
        <f t="shared" si="0"/>
        <v>0</v>
      </c>
      <c r="M55" s="113">
        <f t="shared" si="1"/>
        <v>0</v>
      </c>
      <c r="N55" s="10" t="s">
        <v>19</v>
      </c>
    </row>
    <row r="56" spans="1:15" hidden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/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17">
        <f t="shared" si="0"/>
        <v>0</v>
      </c>
      <c r="M56" s="113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338</v>
      </c>
      <c r="K57" s="45">
        <f>SUM(K50:K56)</f>
        <v>338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41" t="s">
        <v>13</v>
      </c>
      <c r="H64" s="41" t="s">
        <v>14</v>
      </c>
      <c r="I64" s="41"/>
      <c r="J64" s="152" t="s">
        <v>163</v>
      </c>
      <c r="K64" s="152" t="s">
        <v>155</v>
      </c>
      <c r="L64" s="152" t="s">
        <v>156</v>
      </c>
      <c r="M64" s="152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3"/>
      <c r="H65" s="10" t="s">
        <v>20</v>
      </c>
      <c r="I65" s="10" t="s">
        <v>21</v>
      </c>
      <c r="J65" s="153"/>
      <c r="K65" s="153"/>
      <c r="L65" s="153"/>
      <c r="M65" s="153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80"/>
      <c r="K75" s="152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90">
        <v>10</v>
      </c>
      <c r="K76" s="10">
        <v>11</v>
      </c>
      <c r="L76" s="10">
        <v>12</v>
      </c>
      <c r="M76" s="10">
        <v>13</v>
      </c>
      <c r="N76" s="10">
        <v>14</v>
      </c>
    </row>
    <row r="77" spans="1:15" hidden="1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10"/>
      <c r="K77" s="45"/>
      <c r="L77" s="17">
        <f>J77*0.05</f>
        <v>0</v>
      </c>
      <c r="M77" s="17">
        <f>IF(((J77+L77)&lt;K77),(K77-J77-L77),IF((K77&lt;(J77-L77)),(K77-J77+L77),0))</f>
        <v>0</v>
      </c>
      <c r="N77" s="10"/>
    </row>
    <row r="78" spans="1:15" ht="168.75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91">
        <v>376</v>
      </c>
      <c r="K78" s="91">
        <v>376</v>
      </c>
      <c r="L78" s="87">
        <f t="shared" ref="L78:L83" si="2">J78*0.05</f>
        <v>19</v>
      </c>
      <c r="M78" s="87">
        <f t="shared" ref="M78:M83" si="3">IF(((J78+L78)&lt;K78),(K78-J78-L78),IF((K78&lt;(J78-L78)),(K78-J78+L78),0))</f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0" t="s">
        <v>19</v>
      </c>
      <c r="G79" s="10" t="s">
        <v>28</v>
      </c>
      <c r="H79" s="10" t="s">
        <v>29</v>
      </c>
      <c r="I79" s="15" t="s">
        <v>65</v>
      </c>
      <c r="J79" s="91"/>
      <c r="K79" s="91"/>
      <c r="L79" s="87">
        <f t="shared" si="2"/>
        <v>0</v>
      </c>
      <c r="M79" s="87">
        <f t="shared" si="3"/>
        <v>0</v>
      </c>
      <c r="N79" s="10"/>
    </row>
    <row r="80" spans="1:15" ht="93.75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0" t="s">
        <v>19</v>
      </c>
      <c r="G80" s="10" t="s">
        <v>28</v>
      </c>
      <c r="H80" s="10" t="s">
        <v>29</v>
      </c>
      <c r="I80" s="15" t="s">
        <v>65</v>
      </c>
      <c r="J80" s="91">
        <v>1</v>
      </c>
      <c r="K80" s="91">
        <v>1</v>
      </c>
      <c r="L80" s="87">
        <f t="shared" si="2"/>
        <v>0</v>
      </c>
      <c r="M80" s="87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7">
        <f t="shared" si="2"/>
        <v>0</v>
      </c>
      <c r="M81" s="17">
        <f t="shared" si="3"/>
        <v>0</v>
      </c>
      <c r="N81" s="10"/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0" t="s">
        <v>19</v>
      </c>
      <c r="G82" s="10" t="s">
        <v>28</v>
      </c>
      <c r="H82" s="10" t="s">
        <v>29</v>
      </c>
      <c r="I82" s="15" t="s">
        <v>65</v>
      </c>
      <c r="J82" s="10"/>
      <c r="K82" s="45"/>
      <c r="L82" s="17">
        <f t="shared" si="2"/>
        <v>0</v>
      </c>
      <c r="M82" s="17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0" t="s">
        <v>19</v>
      </c>
      <c r="G83" s="10" t="s">
        <v>28</v>
      </c>
      <c r="H83" s="10" t="s">
        <v>29</v>
      </c>
      <c r="I83" s="15" t="s">
        <v>65</v>
      </c>
      <c r="J83" s="10"/>
      <c r="K83" s="45"/>
      <c r="L83" s="17">
        <f t="shared" si="2"/>
        <v>0</v>
      </c>
      <c r="M83" s="17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377</v>
      </c>
      <c r="K84" s="45">
        <f>SUM(K77:K83)</f>
        <v>377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 ht="36.75" customHeight="1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41" t="s">
        <v>13</v>
      </c>
      <c r="H92" s="41" t="s">
        <v>14</v>
      </c>
      <c r="I92" s="41"/>
      <c r="J92" s="41" t="s">
        <v>163</v>
      </c>
      <c r="K92" s="41" t="s">
        <v>155</v>
      </c>
      <c r="L92" s="41" t="s">
        <v>156</v>
      </c>
      <c r="M92" s="77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3"/>
      <c r="H93" s="10" t="s">
        <v>20</v>
      </c>
      <c r="I93" s="10" t="s">
        <v>21</v>
      </c>
      <c r="J93" s="10"/>
      <c r="K93" s="10"/>
      <c r="L93" s="10"/>
      <c r="M93" s="68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97.5" customHeight="1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120" customHeight="1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35.75" customHeight="1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80"/>
      <c r="K103" s="152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90">
        <v>10</v>
      </c>
      <c r="K104" s="10">
        <v>11</v>
      </c>
      <c r="L104" s="10">
        <v>12</v>
      </c>
      <c r="M104" s="10">
        <v>13</v>
      </c>
      <c r="N104" s="10">
        <v>14</v>
      </c>
    </row>
    <row r="105" spans="1:15" hidden="1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10"/>
      <c r="K105" s="45"/>
      <c r="L105" s="87">
        <f>J105*0.05</f>
        <v>0</v>
      </c>
      <c r="M105" s="87">
        <f>IF(((J105+L105)&lt;K105),(K105-J105-L105),IF((K105&lt;(J105-L105)),(K105-J105+L105),0))</f>
        <v>0</v>
      </c>
      <c r="N105" s="10" t="s">
        <v>19</v>
      </c>
    </row>
    <row r="106" spans="1:15" ht="168.75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91">
        <v>79</v>
      </c>
      <c r="K106" s="91">
        <v>79</v>
      </c>
      <c r="L106" s="87">
        <f t="shared" ref="L106:L112" si="4">J106*0.05</f>
        <v>4</v>
      </c>
      <c r="M106" s="87">
        <f t="shared" ref="M106:M112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90"/>
      <c r="K107" s="91"/>
      <c r="L107" s="87">
        <f t="shared" si="4"/>
        <v>0</v>
      </c>
      <c r="M107" s="87">
        <f t="shared" si="5"/>
        <v>0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90"/>
      <c r="K108" s="91"/>
      <c r="L108" s="87">
        <f t="shared" si="4"/>
        <v>0</v>
      </c>
      <c r="M108" s="87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90"/>
      <c r="K109" s="91"/>
      <c r="L109" s="87">
        <f t="shared" si="4"/>
        <v>0</v>
      </c>
      <c r="M109" s="87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90"/>
      <c r="K110" s="91"/>
      <c r="L110" s="87">
        <f t="shared" si="4"/>
        <v>0</v>
      </c>
      <c r="M110" s="87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90"/>
      <c r="K111" s="91"/>
      <c r="L111" s="87">
        <f t="shared" si="4"/>
        <v>0</v>
      </c>
      <c r="M111" s="87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90">
        <f>SUM(J105:J111)</f>
        <v>79</v>
      </c>
      <c r="K112" s="91">
        <f>SUM(K105:K111)</f>
        <v>79</v>
      </c>
      <c r="L112" s="87">
        <f t="shared" si="4"/>
        <v>4</v>
      </c>
      <c r="M112" s="87">
        <f t="shared" si="5"/>
        <v>0</v>
      </c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794</v>
      </c>
      <c r="K113" s="10">
        <f>K57+K84+K112</f>
        <v>794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36">
    <mergeCell ref="L14:M14"/>
    <mergeCell ref="N14:O14"/>
    <mergeCell ref="L64:L65"/>
    <mergeCell ref="M64:M65"/>
    <mergeCell ref="L12:M12"/>
    <mergeCell ref="M31:M33"/>
    <mergeCell ref="M47:M48"/>
    <mergeCell ref="N8:O8"/>
    <mergeCell ref="A9:J9"/>
    <mergeCell ref="K9:M9"/>
    <mergeCell ref="N9:O9"/>
    <mergeCell ref="A10:J10"/>
    <mergeCell ref="K10:M10"/>
    <mergeCell ref="N10:O10"/>
    <mergeCell ref="N12:O12"/>
    <mergeCell ref="L13:M13"/>
    <mergeCell ref="N13:O13"/>
    <mergeCell ref="A20:J20"/>
    <mergeCell ref="M20:N20"/>
    <mergeCell ref="A28:J28"/>
    <mergeCell ref="A29:J29"/>
    <mergeCell ref="J37:J38"/>
    <mergeCell ref="K37:K38"/>
    <mergeCell ref="L37:L38"/>
    <mergeCell ref="M37:M38"/>
    <mergeCell ref="G37:G38"/>
    <mergeCell ref="I37:I38"/>
    <mergeCell ref="A30:N30"/>
    <mergeCell ref="A31:K31"/>
    <mergeCell ref="A63:A65"/>
    <mergeCell ref="L47:L48"/>
    <mergeCell ref="K47:K48"/>
    <mergeCell ref="G47:G48"/>
    <mergeCell ref="H47:I47"/>
    <mergeCell ref="J64:J65"/>
    <mergeCell ref="K64:K65"/>
    <mergeCell ref="J47:J48"/>
    <mergeCell ref="B46:D47"/>
    <mergeCell ref="E46:F47"/>
    <mergeCell ref="G46:I46"/>
    <mergeCell ref="A114:K114"/>
    <mergeCell ref="E101:F102"/>
    <mergeCell ref="G101:I101"/>
    <mergeCell ref="K102:K103"/>
    <mergeCell ref="F95:F98"/>
    <mergeCell ref="G102:G103"/>
    <mergeCell ref="H102:I102"/>
    <mergeCell ref="A88:K88"/>
    <mergeCell ref="A90:K90"/>
    <mergeCell ref="A101:A103"/>
    <mergeCell ref="B101:D102"/>
    <mergeCell ref="A89:K89"/>
    <mergeCell ref="J101:N101"/>
    <mergeCell ref="A99:N99"/>
    <mergeCell ref="M102:M103"/>
    <mergeCell ref="N102:N103"/>
    <mergeCell ref="A91:A93"/>
    <mergeCell ref="B91:D92"/>
    <mergeCell ref="E91:F92"/>
    <mergeCell ref="C95:C98"/>
    <mergeCell ref="A100:J100"/>
    <mergeCell ref="D95:D98"/>
    <mergeCell ref="E95:E98"/>
    <mergeCell ref="A95:A98"/>
    <mergeCell ref="G91:N91"/>
    <mergeCell ref="J73:N73"/>
    <mergeCell ref="J74:J75"/>
    <mergeCell ref="J46:N46"/>
    <mergeCell ref="M86:M88"/>
    <mergeCell ref="L102:L103"/>
    <mergeCell ref="J102:J103"/>
    <mergeCell ref="A22:G22"/>
    <mergeCell ref="A23:G23"/>
    <mergeCell ref="C67:C70"/>
    <mergeCell ref="D67:D70"/>
    <mergeCell ref="E67:E70"/>
    <mergeCell ref="F67:F70"/>
    <mergeCell ref="A61:K61"/>
    <mergeCell ref="A40:A43"/>
    <mergeCell ref="B95:B98"/>
    <mergeCell ref="N92:N93"/>
    <mergeCell ref="A85:N85"/>
    <mergeCell ref="K74:K75"/>
    <mergeCell ref="A71:N71"/>
    <mergeCell ref="G74:G75"/>
    <mergeCell ref="H74:I74"/>
    <mergeCell ref="L74:L75"/>
    <mergeCell ref="M74:M75"/>
    <mergeCell ref="A87:K87"/>
    <mergeCell ref="A86:K86"/>
    <mergeCell ref="A7:J7"/>
    <mergeCell ref="A33:K33"/>
    <mergeCell ref="A35:K35"/>
    <mergeCell ref="A67:A70"/>
    <mergeCell ref="B67:B70"/>
    <mergeCell ref="G36:N36"/>
    <mergeCell ref="N37:N38"/>
    <mergeCell ref="G63:N63"/>
    <mergeCell ref="A45:J45"/>
    <mergeCell ref="A46:A48"/>
    <mergeCell ref="E36:F37"/>
    <mergeCell ref="N64:N65"/>
    <mergeCell ref="A60:K60"/>
    <mergeCell ref="N74:N75"/>
    <mergeCell ref="A72:J72"/>
    <mergeCell ref="A73:A75"/>
    <mergeCell ref="B73:D74"/>
    <mergeCell ref="B63:D64"/>
    <mergeCell ref="E63:F64"/>
    <mergeCell ref="A58:K58"/>
    <mergeCell ref="E73:F74"/>
    <mergeCell ref="G73:I73"/>
    <mergeCell ref="F40:F43"/>
    <mergeCell ref="A1:O1"/>
    <mergeCell ref="A2:O2"/>
    <mergeCell ref="A3:O3"/>
    <mergeCell ref="A62:K62"/>
    <mergeCell ref="M58:M62"/>
    <mergeCell ref="A4:K4"/>
    <mergeCell ref="A5:K5"/>
    <mergeCell ref="A21:I21"/>
    <mergeCell ref="A59:K59"/>
    <mergeCell ref="N47:N48"/>
    <mergeCell ref="A32:K32"/>
    <mergeCell ref="A34:K34"/>
    <mergeCell ref="A36:A38"/>
    <mergeCell ref="B36:D37"/>
    <mergeCell ref="A44:N44"/>
    <mergeCell ref="B40:B43"/>
    <mergeCell ref="C40:C43"/>
    <mergeCell ref="D40:D43"/>
    <mergeCell ref="E40:E43"/>
    <mergeCell ref="A27:J27"/>
    <mergeCell ref="M18:N18"/>
    <mergeCell ref="A19:J19"/>
    <mergeCell ref="M19:N19"/>
  </mergeCells>
  <pageMargins left="0.31496062992125984" right="0.31496062992125984" top="0.35433070866141736" bottom="0.35433070866141736" header="0.31496062992125984" footer="0.31496062992125984"/>
  <pageSetup paperSize="9" scale="43" fitToHeight="0" orientation="landscape" r:id="rId1"/>
  <rowBreaks count="1" manualBreakCount="1">
    <brk id="4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R158"/>
  <sheetViews>
    <sheetView view="pageBreakPreview" zoomScale="60" zoomScaleNormal="70" workbookViewId="0">
      <selection activeCell="G96" sqref="G96"/>
    </sheetView>
  </sheetViews>
  <sheetFormatPr defaultRowHeight="18.75"/>
  <cols>
    <col min="1" max="1" width="35.85546875" style="3" customWidth="1"/>
    <col min="2" max="2" width="27.42578125" style="3" customWidth="1"/>
    <col min="3" max="3" width="23.28515625" style="3" customWidth="1"/>
    <col min="4" max="4" width="17.140625" style="3" customWidth="1"/>
    <col min="5" max="5" width="28.42578125" style="3" customWidth="1"/>
    <col min="6" max="6" width="9.5703125" style="3" customWidth="1"/>
    <col min="7" max="7" width="36.140625" style="3" customWidth="1"/>
    <col min="8" max="8" width="13.85546875" style="3" customWidth="1"/>
    <col min="9" max="9" width="7.140625" style="3" customWidth="1"/>
    <col min="10" max="10" width="15.42578125" style="3" customWidth="1"/>
    <col min="11" max="11" width="15.42578125" style="50" customWidth="1"/>
    <col min="12" max="12" width="16.7109375" style="3" customWidth="1"/>
    <col min="13" max="13" width="18.85546875" style="3" customWidth="1"/>
    <col min="14" max="14" width="49.5703125" style="3" customWidth="1"/>
    <col min="15" max="15" width="8.28515625" style="3" customWidth="1"/>
    <col min="16" max="16" width="9.5703125" style="3" bestFit="1" customWidth="1"/>
    <col min="17" max="16384" width="9.140625" style="3"/>
  </cols>
  <sheetData>
    <row r="1" spans="1:18">
      <c r="A1" s="134" t="s">
        <v>185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>
      <c r="A2" s="135" t="s">
        <v>186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8" ht="106.5" customHeight="1">
      <c r="A3" s="136" t="s">
        <v>187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customFormat="1" ht="60.75" customHeight="1">
      <c r="A4" s="148" t="s">
        <v>183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customFormat="1" ht="61.5" customHeight="1">
      <c r="A5" s="149" t="s">
        <v>182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M5" s="73"/>
      <c r="N5" s="73"/>
      <c r="O5" s="73"/>
    </row>
    <row r="6" spans="1:18">
      <c r="A6" s="4"/>
      <c r="B6" s="5"/>
      <c r="C6" s="5"/>
      <c r="D6" s="5"/>
      <c r="E6" s="5"/>
      <c r="F6" s="5"/>
      <c r="G6" s="5"/>
      <c r="H6" s="5"/>
      <c r="I6" s="5"/>
      <c r="J6" s="5"/>
      <c r="K6" s="51"/>
      <c r="L6" s="5"/>
      <c r="M6" s="19"/>
      <c r="N6" s="19"/>
      <c r="O6" s="33"/>
    </row>
    <row r="7" spans="1:1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52"/>
      <c r="L7" s="67"/>
      <c r="M7" s="23"/>
      <c r="N7" s="23"/>
      <c r="O7" s="33"/>
    </row>
    <row r="8" spans="1:18" ht="18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73" t="s">
        <v>0</v>
      </c>
      <c r="O8" s="174"/>
    </row>
    <row r="9" spans="1:1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75" t="s">
        <v>2</v>
      </c>
      <c r="L9" s="175"/>
      <c r="M9" s="176"/>
      <c r="N9" s="177" t="s">
        <v>168</v>
      </c>
      <c r="O9" s="178"/>
    </row>
    <row r="10" spans="1:1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75" t="s">
        <v>178</v>
      </c>
      <c r="L10" s="175"/>
      <c r="M10" s="176"/>
      <c r="N10" s="143" t="s">
        <v>180</v>
      </c>
      <c r="O10" s="144"/>
    </row>
    <row r="11" spans="1:18" ht="16.5" customHeight="1">
      <c r="A11" s="24"/>
      <c r="B11" s="9"/>
      <c r="C11" s="9"/>
      <c r="D11" s="9"/>
      <c r="E11" s="9"/>
      <c r="F11" s="9"/>
      <c r="G11" s="9"/>
      <c r="H11" s="9"/>
      <c r="I11" s="9"/>
      <c r="J11" s="9"/>
      <c r="K11" s="122"/>
      <c r="L11" s="122"/>
      <c r="M11" s="123" t="s">
        <v>173</v>
      </c>
      <c r="N11" s="124"/>
      <c r="O11" s="125"/>
    </row>
    <row r="12" spans="1:18" ht="16.5" customHeigh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42" t="s">
        <v>90</v>
      </c>
      <c r="M12" s="142"/>
      <c r="N12" s="143" t="s">
        <v>66</v>
      </c>
      <c r="O12" s="144"/>
      <c r="P12" s="26"/>
    </row>
    <row r="13" spans="1:18" ht="16.5" customHeigh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142" t="s">
        <v>90</v>
      </c>
      <c r="M13" s="142"/>
      <c r="N13" s="143" t="s">
        <v>174</v>
      </c>
      <c r="O13" s="144"/>
      <c r="P13" s="26"/>
    </row>
    <row r="14" spans="1:18" ht="16.5" customHeigh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42" t="s">
        <v>90</v>
      </c>
      <c r="M14" s="142"/>
      <c r="N14" s="143" t="s">
        <v>175</v>
      </c>
      <c r="O14" s="144"/>
      <c r="P14" s="26"/>
    </row>
    <row r="15" spans="1:18" ht="16.5" customHeigh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53"/>
      <c r="L15" s="26"/>
      <c r="M15" s="26"/>
      <c r="N15" s="26"/>
      <c r="O15" s="26"/>
    </row>
    <row r="16" spans="1:18" s="31" customFormat="1" ht="79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54"/>
      <c r="L16" s="38"/>
      <c r="M16" s="38"/>
      <c r="N16" s="38"/>
      <c r="O16" s="29"/>
      <c r="P16" s="29"/>
      <c r="Q16" s="29"/>
      <c r="R16" s="30"/>
    </row>
    <row r="17" spans="1:18" s="31" customFormat="1" ht="48.7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54"/>
      <c r="L17" s="38"/>
      <c r="M17" s="38"/>
      <c r="N17" s="38"/>
      <c r="O17" s="29"/>
      <c r="P17" s="29"/>
      <c r="Q17" s="29"/>
      <c r="R17" s="30"/>
    </row>
    <row r="18" spans="1:18">
      <c r="A18" s="4"/>
      <c r="B18" s="5"/>
      <c r="C18" s="5"/>
      <c r="D18" s="5"/>
      <c r="E18" s="5"/>
      <c r="F18" s="5"/>
      <c r="G18" s="5"/>
      <c r="H18" s="5"/>
      <c r="I18" s="5"/>
      <c r="J18" s="5"/>
      <c r="K18" s="51"/>
      <c r="L18" s="5"/>
      <c r="M18" s="158"/>
      <c r="N18" s="158"/>
      <c r="O18" s="6"/>
    </row>
    <row r="19" spans="1:18" ht="18.75" customHeight="1">
      <c r="A19" s="145" t="s">
        <v>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55"/>
      <c r="L19" s="67"/>
      <c r="M19" s="146"/>
      <c r="N19" s="146"/>
      <c r="O19" s="6"/>
    </row>
    <row r="20" spans="1:18" ht="34.5" customHeight="1">
      <c r="A20" s="147" t="s">
        <v>78</v>
      </c>
      <c r="B20" s="147"/>
      <c r="C20" s="147"/>
      <c r="D20" s="147"/>
      <c r="E20" s="147"/>
      <c r="F20" s="147"/>
      <c r="G20" s="147"/>
      <c r="H20" s="147"/>
      <c r="I20" s="147"/>
      <c r="J20" s="147"/>
      <c r="K20" s="56"/>
      <c r="L20" s="67"/>
      <c r="M20" s="146"/>
      <c r="N20" s="146"/>
      <c r="O20" s="6"/>
    </row>
    <row r="21" spans="1:18" s="76" customFormat="1" ht="23.25" customHeight="1">
      <c r="A21" s="150" t="s">
        <v>143</v>
      </c>
      <c r="B21" s="150"/>
      <c r="C21" s="150"/>
      <c r="D21" s="150"/>
      <c r="E21" s="150"/>
      <c r="F21" s="150"/>
      <c r="G21" s="150"/>
      <c r="H21" s="150"/>
      <c r="I21" s="150"/>
      <c r="J21" s="74"/>
      <c r="K21" s="74"/>
      <c r="L21" s="75"/>
    </row>
    <row r="22" spans="1:18" s="76" customFormat="1" ht="38.25" customHeight="1">
      <c r="A22" s="159" t="s">
        <v>144</v>
      </c>
      <c r="B22" s="159"/>
      <c r="C22" s="159"/>
      <c r="D22" s="159"/>
      <c r="E22" s="159"/>
      <c r="F22" s="159"/>
      <c r="G22" s="159"/>
      <c r="H22" s="74"/>
      <c r="I22" s="74"/>
      <c r="J22" s="74"/>
      <c r="K22" s="74"/>
      <c r="L22" s="75"/>
    </row>
    <row r="23" spans="1:18" s="76" customFormat="1" ht="58.5" customHeight="1">
      <c r="A23" s="159" t="s">
        <v>145</v>
      </c>
      <c r="B23" s="159"/>
      <c r="C23" s="159"/>
      <c r="D23" s="159"/>
      <c r="E23" s="159"/>
      <c r="F23" s="159"/>
      <c r="G23" s="159"/>
      <c r="H23" s="74"/>
      <c r="I23" s="74"/>
      <c r="J23" s="74"/>
      <c r="K23" s="74"/>
      <c r="L23" s="75"/>
    </row>
    <row r="24" spans="1:18" customFormat="1" ht="19.5" customHeight="1">
      <c r="A24" s="72"/>
      <c r="B24" s="72"/>
      <c r="C24" s="72"/>
      <c r="D24" s="72"/>
      <c r="E24" s="72"/>
      <c r="F24" s="72"/>
      <c r="G24" s="72"/>
      <c r="H24" s="66"/>
      <c r="I24" s="66"/>
      <c r="J24" s="66"/>
      <c r="K24" s="66"/>
      <c r="L24" s="73"/>
    </row>
    <row r="25" spans="1:18" customFormat="1" ht="15.75" customHeight="1">
      <c r="A25" s="72"/>
      <c r="B25" s="72"/>
      <c r="C25" s="72"/>
      <c r="D25" s="72"/>
      <c r="E25" s="72"/>
      <c r="F25" s="72"/>
      <c r="G25" s="72"/>
      <c r="H25" s="66"/>
      <c r="I25" s="66"/>
      <c r="J25" s="66"/>
      <c r="K25" s="66"/>
      <c r="L25" s="73"/>
    </row>
    <row r="26" spans="1:18" customFormat="1" ht="15.75" customHeight="1">
      <c r="A26" s="72"/>
      <c r="B26" s="72"/>
      <c r="C26" s="72"/>
      <c r="D26" s="72"/>
      <c r="E26" s="72"/>
      <c r="F26" s="72"/>
      <c r="G26" s="72"/>
      <c r="H26" s="66"/>
      <c r="I26" s="66"/>
      <c r="J26" s="66"/>
      <c r="K26" s="66"/>
      <c r="L26" s="73"/>
    </row>
    <row r="27" spans="1:18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58"/>
      <c r="L27" s="19"/>
      <c r="M27" s="6"/>
      <c r="N27" s="6"/>
      <c r="O27" s="6"/>
    </row>
    <row r="28" spans="1:18" s="33" customForma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59"/>
      <c r="L28" s="19"/>
      <c r="M28" s="19"/>
      <c r="N28" s="19"/>
      <c r="O28" s="19"/>
    </row>
    <row r="29" spans="1:18" s="33" customForma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60"/>
      <c r="L29" s="19"/>
      <c r="M29" s="19"/>
      <c r="N29" s="19"/>
      <c r="O29" s="19"/>
    </row>
    <row r="30" spans="1:18">
      <c r="A30" s="165" t="s">
        <v>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6"/>
    </row>
    <row r="31" spans="1:18" ht="90.75" customHeight="1">
      <c r="A31" s="165" t="s">
        <v>4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47" t="s">
        <v>101</v>
      </c>
      <c r="M31" s="137" t="s">
        <v>92</v>
      </c>
      <c r="N31" s="6"/>
      <c r="O31" s="6"/>
    </row>
    <row r="32" spans="1:18" s="76" customFormat="1">
      <c r="A32" s="138" t="s">
        <v>150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M32" s="137"/>
    </row>
    <row r="33" spans="1:15" s="76" customFormat="1">
      <c r="A33" s="138" t="s">
        <v>147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M33" s="137"/>
    </row>
    <row r="34" spans="1:15" s="76" customFormat="1">
      <c r="A34" s="138" t="s">
        <v>148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5" s="76" customFormat="1">
      <c r="A35" s="138" t="s">
        <v>149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5" ht="18.75" customHeight="1">
      <c r="A36" s="157" t="s">
        <v>8</v>
      </c>
      <c r="B36" s="157" t="s">
        <v>9</v>
      </c>
      <c r="C36" s="157"/>
      <c r="D36" s="157"/>
      <c r="E36" s="157" t="s">
        <v>10</v>
      </c>
      <c r="F36" s="154"/>
      <c r="G36" s="154" t="s">
        <v>11</v>
      </c>
      <c r="H36" s="155"/>
      <c r="I36" s="155"/>
      <c r="J36" s="155"/>
      <c r="K36" s="155"/>
      <c r="L36" s="155"/>
      <c r="M36" s="155"/>
      <c r="N36" s="156"/>
      <c r="O36" s="6"/>
    </row>
    <row r="37" spans="1:15" ht="59.25" customHeight="1">
      <c r="A37" s="170"/>
      <c r="B37" s="157"/>
      <c r="C37" s="157"/>
      <c r="D37" s="157"/>
      <c r="E37" s="157"/>
      <c r="F37" s="157"/>
      <c r="G37" s="152" t="s">
        <v>13</v>
      </c>
      <c r="H37" s="41" t="s">
        <v>14</v>
      </c>
      <c r="I37" s="152" t="s">
        <v>21</v>
      </c>
      <c r="J37" s="152" t="s">
        <v>163</v>
      </c>
      <c r="K37" s="152" t="s">
        <v>155</v>
      </c>
      <c r="L37" s="152" t="s">
        <v>156</v>
      </c>
      <c r="M37" s="152" t="s">
        <v>157</v>
      </c>
      <c r="N37" s="152" t="s">
        <v>158</v>
      </c>
      <c r="O37" s="6"/>
    </row>
    <row r="38" spans="1:15" ht="71.25" customHeight="1">
      <c r="A38" s="170"/>
      <c r="B38" s="10" t="s">
        <v>15</v>
      </c>
      <c r="C38" s="10" t="s">
        <v>16</v>
      </c>
      <c r="D38" s="10" t="s">
        <v>55</v>
      </c>
      <c r="E38" s="10" t="s">
        <v>18</v>
      </c>
      <c r="F38" s="10" t="s">
        <v>19</v>
      </c>
      <c r="G38" s="153"/>
      <c r="H38" s="10" t="s">
        <v>20</v>
      </c>
      <c r="I38" s="153"/>
      <c r="J38" s="153"/>
      <c r="K38" s="153"/>
      <c r="L38" s="153"/>
      <c r="M38" s="153"/>
      <c r="N38" s="153"/>
      <c r="O38" s="6"/>
    </row>
    <row r="39" spans="1:15">
      <c r="A39" s="10">
        <v>1</v>
      </c>
      <c r="B39" s="10">
        <v>2</v>
      </c>
      <c r="C39" s="10">
        <v>3</v>
      </c>
      <c r="D39" s="10">
        <v>4</v>
      </c>
      <c r="E39" s="10">
        <v>5</v>
      </c>
      <c r="F39" s="10">
        <v>6</v>
      </c>
      <c r="G39" s="77">
        <v>7</v>
      </c>
      <c r="H39" s="10">
        <v>8</v>
      </c>
      <c r="I39" s="10">
        <v>9</v>
      </c>
      <c r="J39" s="10">
        <v>10</v>
      </c>
      <c r="K39" s="10">
        <v>11</v>
      </c>
      <c r="L39" s="10">
        <v>12</v>
      </c>
      <c r="M39" s="10">
        <v>13</v>
      </c>
      <c r="N39" s="10">
        <v>14</v>
      </c>
      <c r="O39" s="6"/>
    </row>
    <row r="40" spans="1:15" ht="94.5">
      <c r="A40" s="139" t="s">
        <v>64</v>
      </c>
      <c r="B40" s="139" t="s">
        <v>64</v>
      </c>
      <c r="C40" s="139" t="s">
        <v>64</v>
      </c>
      <c r="D40" s="139" t="s">
        <v>64</v>
      </c>
      <c r="E40" s="139" t="s">
        <v>64</v>
      </c>
      <c r="F40" s="167">
        <f>-O43</f>
        <v>0</v>
      </c>
      <c r="G40" s="11" t="s">
        <v>59</v>
      </c>
      <c r="H40" s="10" t="s">
        <v>57</v>
      </c>
      <c r="I40" s="10">
        <v>744</v>
      </c>
      <c r="J40" s="10">
        <v>100</v>
      </c>
      <c r="K40" s="130"/>
      <c r="L40" s="12">
        <v>5</v>
      </c>
      <c r="M40" s="80">
        <f>IF(((J40+L40)&lt;K40),(K40-J40-L40),IF((K40&lt;(J40-L40)),(K40-J40+L40),0))</f>
        <v>-95</v>
      </c>
      <c r="N40" s="16"/>
      <c r="O40" s="6"/>
    </row>
    <row r="41" spans="1:15" ht="49.5" customHeight="1">
      <c r="A41" s="140"/>
      <c r="B41" s="140"/>
      <c r="C41" s="140"/>
      <c r="D41" s="140"/>
      <c r="E41" s="140"/>
      <c r="F41" s="168"/>
      <c r="G41" s="11" t="s">
        <v>60</v>
      </c>
      <c r="H41" s="10" t="s">
        <v>57</v>
      </c>
      <c r="I41" s="10">
        <v>744</v>
      </c>
      <c r="J41" s="10">
        <v>100</v>
      </c>
      <c r="K41" s="130"/>
      <c r="L41" s="12">
        <v>5</v>
      </c>
      <c r="M41" s="80">
        <f>IF(((J41+L41)&lt;K41),(K41-J41-L41),IF((K41&lt;(J41-L41)),(K41-J41+L41),0))</f>
        <v>-95</v>
      </c>
      <c r="N41" s="16"/>
      <c r="O41" s="6"/>
    </row>
    <row r="42" spans="1:15" ht="78.75">
      <c r="A42" s="140"/>
      <c r="B42" s="140"/>
      <c r="C42" s="140"/>
      <c r="D42" s="140"/>
      <c r="E42" s="140"/>
      <c r="F42" s="168"/>
      <c r="G42" s="11" t="s">
        <v>58</v>
      </c>
      <c r="H42" s="10" t="s">
        <v>57</v>
      </c>
      <c r="I42" s="10">
        <v>744</v>
      </c>
      <c r="J42" s="10">
        <v>95</v>
      </c>
      <c r="K42" s="130"/>
      <c r="L42" s="12">
        <v>5</v>
      </c>
      <c r="M42" s="80">
        <f>IF(((J42+L42)&lt;K42),(K42-J42-L42),IF((K42&lt;(J42-L42)),(K42-J42+L42),0))</f>
        <v>-90</v>
      </c>
      <c r="N42" s="16"/>
      <c r="O42" s="6"/>
    </row>
    <row r="43" spans="1:15" ht="156.75" customHeight="1">
      <c r="A43" s="141"/>
      <c r="B43" s="141"/>
      <c r="C43" s="141"/>
      <c r="D43" s="141"/>
      <c r="E43" s="141"/>
      <c r="F43" s="169"/>
      <c r="G43" s="11" t="s">
        <v>63</v>
      </c>
      <c r="H43" s="10" t="s">
        <v>57</v>
      </c>
      <c r="I43" s="10">
        <v>744</v>
      </c>
      <c r="J43" s="10">
        <v>100</v>
      </c>
      <c r="K43" s="130"/>
      <c r="L43" s="12">
        <v>5</v>
      </c>
      <c r="M43" s="80">
        <f>IF(((J43+L43)&lt;K43),(K43-J43-L43),IF((K43&lt;(J43-L43)),(K43-J43+L43),0))</f>
        <v>-95</v>
      </c>
      <c r="N43" s="16"/>
      <c r="O43" s="6"/>
    </row>
    <row r="44" spans="1:15" ht="18.75" customHeigh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6"/>
    </row>
    <row r="45" spans="1:15">
      <c r="A45" s="171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61"/>
      <c r="L45" s="6"/>
      <c r="M45" s="6"/>
      <c r="N45" s="6"/>
      <c r="O45" s="6"/>
    </row>
    <row r="46" spans="1:15">
      <c r="A46" s="157" t="s">
        <v>8</v>
      </c>
      <c r="B46" s="157" t="s">
        <v>9</v>
      </c>
      <c r="C46" s="157"/>
      <c r="D46" s="157"/>
      <c r="E46" s="157" t="s">
        <v>10</v>
      </c>
      <c r="F46" s="157"/>
      <c r="G46" s="157" t="s">
        <v>22</v>
      </c>
      <c r="H46" s="157"/>
      <c r="I46" s="157"/>
      <c r="J46" s="154" t="s">
        <v>23</v>
      </c>
      <c r="K46" s="155"/>
      <c r="L46" s="155"/>
      <c r="M46" s="155"/>
      <c r="N46" s="156"/>
    </row>
    <row r="47" spans="1:15" ht="96.75" customHeight="1">
      <c r="A47" s="170"/>
      <c r="B47" s="157"/>
      <c r="C47" s="157"/>
      <c r="D47" s="157"/>
      <c r="E47" s="157"/>
      <c r="F47" s="157"/>
      <c r="G47" s="157" t="s">
        <v>35</v>
      </c>
      <c r="H47" s="157" t="s">
        <v>14</v>
      </c>
      <c r="I47" s="157"/>
      <c r="J47" s="152" t="s">
        <v>163</v>
      </c>
      <c r="K47" s="157" t="s">
        <v>155</v>
      </c>
      <c r="L47" s="157" t="s">
        <v>159</v>
      </c>
      <c r="M47" s="157" t="s">
        <v>157</v>
      </c>
      <c r="N47" s="157" t="s">
        <v>160</v>
      </c>
    </row>
    <row r="48" spans="1:15" ht="75">
      <c r="A48" s="170"/>
      <c r="B48" s="10" t="s">
        <v>15</v>
      </c>
      <c r="C48" s="10" t="s">
        <v>16</v>
      </c>
      <c r="D48" s="10" t="s">
        <v>55</v>
      </c>
      <c r="E48" s="10" t="s">
        <v>18</v>
      </c>
      <c r="F48" s="10" t="s">
        <v>19</v>
      </c>
      <c r="G48" s="170"/>
      <c r="H48" s="10" t="s">
        <v>25</v>
      </c>
      <c r="I48" s="10" t="s">
        <v>21</v>
      </c>
      <c r="J48" s="180"/>
      <c r="K48" s="152"/>
      <c r="L48" s="157"/>
      <c r="M48" s="157"/>
      <c r="N48" s="170"/>
    </row>
    <row r="49" spans="1:15">
      <c r="A49" s="10">
        <v>1</v>
      </c>
      <c r="B49" s="10">
        <v>2</v>
      </c>
      <c r="C49" s="10">
        <v>3</v>
      </c>
      <c r="D49" s="10">
        <v>4</v>
      </c>
      <c r="E49" s="10">
        <v>5</v>
      </c>
      <c r="F49" s="10">
        <v>6</v>
      </c>
      <c r="G49" s="10">
        <v>7</v>
      </c>
      <c r="H49" s="10">
        <v>8</v>
      </c>
      <c r="I49" s="10">
        <v>9</v>
      </c>
      <c r="J49" s="10">
        <v>10</v>
      </c>
      <c r="K49" s="10">
        <v>11</v>
      </c>
      <c r="L49" s="10">
        <v>12</v>
      </c>
      <c r="M49" s="10">
        <v>13</v>
      </c>
      <c r="N49" s="10">
        <v>14</v>
      </c>
    </row>
    <row r="50" spans="1:15">
      <c r="A50" s="35" t="s">
        <v>93</v>
      </c>
      <c r="B50" s="10" t="s">
        <v>26</v>
      </c>
      <c r="C50" s="10" t="s">
        <v>26</v>
      </c>
      <c r="D50" s="10" t="s">
        <v>26</v>
      </c>
      <c r="E50" s="10" t="s">
        <v>45</v>
      </c>
      <c r="F50" s="12" t="s">
        <v>19</v>
      </c>
      <c r="G50" s="10" t="s">
        <v>28</v>
      </c>
      <c r="H50" s="10" t="s">
        <v>29</v>
      </c>
      <c r="I50" s="15" t="s">
        <v>65</v>
      </c>
      <c r="J50" s="71">
        <v>392</v>
      </c>
      <c r="K50" s="45">
        <v>392</v>
      </c>
      <c r="L50" s="17">
        <f>J50*0.05</f>
        <v>20</v>
      </c>
      <c r="M50" s="17">
        <f>IF(((J50+L50)&lt;K50),(K50-J50-L50),IF((K50&lt;(J50-L50)),(K50-J50+L50),0))</f>
        <v>0</v>
      </c>
      <c r="N50" s="10"/>
    </row>
    <row r="51" spans="1:15" ht="168.75" hidden="1">
      <c r="A51" s="35" t="s">
        <v>103</v>
      </c>
      <c r="B51" s="10" t="s">
        <v>47</v>
      </c>
      <c r="C51" s="10" t="s">
        <v>26</v>
      </c>
      <c r="D51" s="10" t="s">
        <v>26</v>
      </c>
      <c r="E51" s="10" t="s">
        <v>45</v>
      </c>
      <c r="F51" s="12" t="s">
        <v>19</v>
      </c>
      <c r="G51" s="10" t="s">
        <v>28</v>
      </c>
      <c r="H51" s="10" t="s">
        <v>29</v>
      </c>
      <c r="I51" s="15" t="s">
        <v>65</v>
      </c>
      <c r="J51" s="71"/>
      <c r="K51" s="45"/>
      <c r="L51" s="17">
        <f t="shared" ref="L51:L56" si="0">J51*0.05</f>
        <v>0</v>
      </c>
      <c r="M51" s="17">
        <f t="shared" ref="M51:M56" si="1">IF(((J51+L51)&lt;K51),(K51-J51-L51),IF((K51&lt;(J51-L51)),(K51-J51+L51),0))</f>
        <v>0</v>
      </c>
      <c r="N51" s="10" t="s">
        <v>19</v>
      </c>
    </row>
    <row r="52" spans="1:15" ht="75" hidden="1">
      <c r="A52" s="35" t="s">
        <v>106</v>
      </c>
      <c r="B52" s="10" t="s">
        <v>44</v>
      </c>
      <c r="C52" s="10" t="s">
        <v>30</v>
      </c>
      <c r="D52" s="10" t="s">
        <v>26</v>
      </c>
      <c r="E52" s="10" t="s">
        <v>45</v>
      </c>
      <c r="F52" s="12" t="s">
        <v>19</v>
      </c>
      <c r="G52" s="10" t="s">
        <v>28</v>
      </c>
      <c r="H52" s="10" t="s">
        <v>29</v>
      </c>
      <c r="I52" s="15" t="s">
        <v>65</v>
      </c>
      <c r="J52" s="71"/>
      <c r="K52" s="45"/>
      <c r="L52" s="17">
        <f t="shared" si="0"/>
        <v>0</v>
      </c>
      <c r="M52" s="17">
        <f t="shared" si="1"/>
        <v>0</v>
      </c>
      <c r="N52" s="10" t="s">
        <v>19</v>
      </c>
    </row>
    <row r="53" spans="1:15" ht="93.75">
      <c r="A53" s="35" t="s">
        <v>107</v>
      </c>
      <c r="B53" s="10" t="s">
        <v>44</v>
      </c>
      <c r="C53" s="10" t="s">
        <v>30</v>
      </c>
      <c r="D53" s="10" t="s">
        <v>50</v>
      </c>
      <c r="E53" s="10" t="s">
        <v>45</v>
      </c>
      <c r="F53" s="12" t="s">
        <v>19</v>
      </c>
      <c r="G53" s="10" t="s">
        <v>28</v>
      </c>
      <c r="H53" s="10" t="s">
        <v>29</v>
      </c>
      <c r="I53" s="15" t="s">
        <v>65</v>
      </c>
      <c r="J53" s="71">
        <v>1</v>
      </c>
      <c r="K53" s="45">
        <v>1</v>
      </c>
      <c r="L53" s="17">
        <f t="shared" si="0"/>
        <v>0</v>
      </c>
      <c r="M53" s="17">
        <f t="shared" si="1"/>
        <v>0</v>
      </c>
      <c r="N53" s="10"/>
    </row>
    <row r="54" spans="1:15" ht="113.25" hidden="1" customHeight="1">
      <c r="A54" s="32"/>
      <c r="B54" s="10"/>
      <c r="C54" s="10" t="s">
        <v>30</v>
      </c>
      <c r="D54" s="10" t="s">
        <v>51</v>
      </c>
      <c r="E54" s="10" t="s">
        <v>45</v>
      </c>
      <c r="F54" s="12"/>
      <c r="G54" s="10" t="s">
        <v>28</v>
      </c>
      <c r="H54" s="10" t="s">
        <v>29</v>
      </c>
      <c r="I54" s="15" t="s">
        <v>65</v>
      </c>
      <c r="J54" s="10"/>
      <c r="K54" s="45"/>
      <c r="L54" s="17">
        <f t="shared" si="0"/>
        <v>0</v>
      </c>
      <c r="M54" s="17">
        <f t="shared" si="1"/>
        <v>0</v>
      </c>
      <c r="N54" s="10" t="s">
        <v>19</v>
      </c>
    </row>
    <row r="55" spans="1:15" hidden="1">
      <c r="A55" s="25"/>
      <c r="B55" s="10" t="s">
        <v>26</v>
      </c>
      <c r="C55" s="10" t="s">
        <v>26</v>
      </c>
      <c r="D55" s="10" t="s">
        <v>26</v>
      </c>
      <c r="E55" s="10" t="s">
        <v>48</v>
      </c>
      <c r="F55" s="12"/>
      <c r="G55" s="10" t="s">
        <v>28</v>
      </c>
      <c r="H55" s="10" t="s">
        <v>29</v>
      </c>
      <c r="I55" s="15" t="s">
        <v>65</v>
      </c>
      <c r="J55" s="10"/>
      <c r="K55" s="45"/>
      <c r="L55" s="17">
        <f t="shared" si="0"/>
        <v>0</v>
      </c>
      <c r="M55" s="17">
        <f t="shared" si="1"/>
        <v>0</v>
      </c>
      <c r="N55" s="10" t="s">
        <v>19</v>
      </c>
    </row>
    <row r="56" spans="1:15" ht="1.5" customHeight="1">
      <c r="A56" s="25"/>
      <c r="B56" s="10" t="s">
        <v>26</v>
      </c>
      <c r="C56" s="10" t="s">
        <v>26</v>
      </c>
      <c r="D56" s="10" t="s">
        <v>26</v>
      </c>
      <c r="E56" s="10" t="s">
        <v>49</v>
      </c>
      <c r="F56" s="10"/>
      <c r="G56" s="10" t="s">
        <v>28</v>
      </c>
      <c r="H56" s="10" t="s">
        <v>29</v>
      </c>
      <c r="I56" s="15" t="s">
        <v>65</v>
      </c>
      <c r="J56" s="10"/>
      <c r="K56" s="71">
        <f>SUM('2:38'!K55)</f>
        <v>0</v>
      </c>
      <c r="L56" s="17">
        <f t="shared" si="0"/>
        <v>0</v>
      </c>
      <c r="M56" s="17">
        <f t="shared" si="1"/>
        <v>0</v>
      </c>
      <c r="N56" s="10" t="s">
        <v>19</v>
      </c>
    </row>
    <row r="57" spans="1:15" ht="23.25" customHeight="1">
      <c r="A57" s="14" t="s">
        <v>31</v>
      </c>
      <c r="B57" s="12"/>
      <c r="C57" s="10"/>
      <c r="D57" s="10"/>
      <c r="E57" s="12"/>
      <c r="F57" s="12"/>
      <c r="G57" s="10"/>
      <c r="H57" s="10"/>
      <c r="I57" s="15"/>
      <c r="J57" s="10">
        <f>SUM(J50:J56)</f>
        <v>393</v>
      </c>
      <c r="K57" s="45">
        <f>SUM(K50:K56)</f>
        <v>393</v>
      </c>
      <c r="L57" s="10"/>
      <c r="M57" s="10"/>
      <c r="N57" s="10"/>
    </row>
    <row r="58" spans="1:15" ht="79.5" customHeight="1">
      <c r="A58" s="165" t="s">
        <v>32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47" t="s">
        <v>101</v>
      </c>
      <c r="M58" s="137" t="s">
        <v>94</v>
      </c>
      <c r="N58" s="6"/>
      <c r="O58" s="6"/>
    </row>
    <row r="59" spans="1:15" s="76" customFormat="1">
      <c r="A59" s="138" t="s">
        <v>151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M59" s="137"/>
    </row>
    <row r="60" spans="1:15" s="76" customFormat="1">
      <c r="A60" s="138" t="s">
        <v>147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M60" s="137"/>
    </row>
    <row r="61" spans="1:15" s="76" customFormat="1">
      <c r="A61" s="138" t="s">
        <v>148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M61" s="137"/>
    </row>
    <row r="62" spans="1:15" s="76" customFormat="1">
      <c r="A62" s="138" t="s">
        <v>149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M62" s="137"/>
    </row>
    <row r="63" spans="1:15">
      <c r="A63" s="157" t="s">
        <v>8</v>
      </c>
      <c r="B63" s="157" t="s">
        <v>9</v>
      </c>
      <c r="C63" s="157"/>
      <c r="D63" s="157"/>
      <c r="E63" s="157" t="s">
        <v>10</v>
      </c>
      <c r="F63" s="157"/>
      <c r="G63" s="154" t="s">
        <v>11</v>
      </c>
      <c r="H63" s="155"/>
      <c r="I63" s="155"/>
      <c r="J63" s="155"/>
      <c r="K63" s="155"/>
      <c r="L63" s="155"/>
      <c r="M63" s="155"/>
      <c r="N63" s="156"/>
      <c r="O63" s="6"/>
    </row>
    <row r="64" spans="1:15" ht="59.25" customHeight="1">
      <c r="A64" s="170"/>
      <c r="B64" s="157"/>
      <c r="C64" s="157"/>
      <c r="D64" s="157"/>
      <c r="E64" s="157"/>
      <c r="F64" s="157"/>
      <c r="G64" s="152" t="s">
        <v>13</v>
      </c>
      <c r="H64" s="41" t="s">
        <v>14</v>
      </c>
      <c r="I64" s="41"/>
      <c r="J64" s="152" t="s">
        <v>163</v>
      </c>
      <c r="K64" s="152" t="s">
        <v>155</v>
      </c>
      <c r="L64" s="152" t="s">
        <v>156</v>
      </c>
      <c r="M64" s="152" t="s">
        <v>157</v>
      </c>
      <c r="N64" s="152" t="s">
        <v>158</v>
      </c>
      <c r="O64" s="6"/>
    </row>
    <row r="65" spans="1:15" ht="75">
      <c r="A65" s="170"/>
      <c r="B65" s="10" t="s">
        <v>15</v>
      </c>
      <c r="C65" s="10" t="s">
        <v>16</v>
      </c>
      <c r="D65" s="10" t="s">
        <v>55</v>
      </c>
      <c r="E65" s="10" t="s">
        <v>18</v>
      </c>
      <c r="F65" s="10" t="s">
        <v>19</v>
      </c>
      <c r="G65" s="153"/>
      <c r="H65" s="10" t="s">
        <v>20</v>
      </c>
      <c r="I65" s="10" t="s">
        <v>21</v>
      </c>
      <c r="J65" s="153"/>
      <c r="K65" s="153"/>
      <c r="L65" s="153"/>
      <c r="M65" s="153"/>
      <c r="N65" s="153"/>
      <c r="O65" s="6"/>
    </row>
    <row r="66" spans="1:15">
      <c r="A66" s="10">
        <v>1</v>
      </c>
      <c r="B66" s="10">
        <v>2</v>
      </c>
      <c r="C66" s="10">
        <v>3</v>
      </c>
      <c r="D66" s="10">
        <v>4</v>
      </c>
      <c r="E66" s="10">
        <v>5</v>
      </c>
      <c r="F66" s="10">
        <v>6</v>
      </c>
      <c r="G66" s="10">
        <v>7</v>
      </c>
      <c r="H66" s="10">
        <v>8</v>
      </c>
      <c r="I66" s="10">
        <v>9</v>
      </c>
      <c r="J66" s="10">
        <v>10</v>
      </c>
      <c r="K66" s="69">
        <v>11</v>
      </c>
      <c r="L66" s="12">
        <v>12</v>
      </c>
      <c r="M66" s="78">
        <v>13</v>
      </c>
      <c r="N66" s="12">
        <v>14</v>
      </c>
      <c r="O66" s="6"/>
    </row>
    <row r="67" spans="1:15" ht="104.25" customHeight="1">
      <c r="A67" s="139" t="s">
        <v>64</v>
      </c>
      <c r="B67" s="139" t="s">
        <v>64</v>
      </c>
      <c r="C67" s="139" t="s">
        <v>64</v>
      </c>
      <c r="D67" s="139" t="s">
        <v>64</v>
      </c>
      <c r="E67" s="139" t="s">
        <v>64</v>
      </c>
      <c r="F67" s="167" t="s">
        <v>19</v>
      </c>
      <c r="G67" s="11" t="s">
        <v>188</v>
      </c>
      <c r="H67" s="10" t="s">
        <v>57</v>
      </c>
      <c r="I67" s="10">
        <v>744</v>
      </c>
      <c r="J67" s="10">
        <v>100</v>
      </c>
      <c r="K67" s="130"/>
      <c r="L67" s="12">
        <v>5</v>
      </c>
      <c r="M67" s="80">
        <f>IF(((J67+L67)&lt;K67),(K67-J67-L67),IF((K67&lt;(J67-L67)),(K67-J67+L67),0))</f>
        <v>-95</v>
      </c>
      <c r="N67" s="16"/>
      <c r="O67" s="6"/>
    </row>
    <row r="68" spans="1:15" ht="47.25">
      <c r="A68" s="140"/>
      <c r="B68" s="140"/>
      <c r="C68" s="140"/>
      <c r="D68" s="140"/>
      <c r="E68" s="140"/>
      <c r="F68" s="168"/>
      <c r="G68" s="11" t="s">
        <v>189</v>
      </c>
      <c r="H68" s="10" t="s">
        <v>57</v>
      </c>
      <c r="I68" s="10">
        <v>744</v>
      </c>
      <c r="J68" s="10">
        <v>100</v>
      </c>
      <c r="K68" s="130"/>
      <c r="L68" s="12">
        <v>5</v>
      </c>
      <c r="M68" s="80">
        <f>IF(((J68+L68)&lt;K68),(K68-J68-L68),IF((K68&lt;(J68-L68)),(K68-J68+L68),0))</f>
        <v>-95</v>
      </c>
      <c r="N68" s="16"/>
      <c r="O68" s="6"/>
    </row>
    <row r="69" spans="1:15" ht="78.75">
      <c r="A69" s="140"/>
      <c r="B69" s="140"/>
      <c r="C69" s="140"/>
      <c r="D69" s="140"/>
      <c r="E69" s="140"/>
      <c r="F69" s="168"/>
      <c r="G69" s="11" t="s">
        <v>58</v>
      </c>
      <c r="H69" s="10" t="s">
        <v>57</v>
      </c>
      <c r="I69" s="10">
        <v>744</v>
      </c>
      <c r="J69" s="10">
        <v>95</v>
      </c>
      <c r="K69" s="130"/>
      <c r="L69" s="12">
        <v>5</v>
      </c>
      <c r="M69" s="80">
        <f>IF(((J69+L69)&lt;K69),(K69-J69-L69),IF((K69&lt;(J69-L69)),(K69-J69+L69),0))</f>
        <v>-90</v>
      </c>
      <c r="N69" s="16"/>
      <c r="O69" s="6"/>
    </row>
    <row r="70" spans="1:15" ht="141.75">
      <c r="A70" s="141"/>
      <c r="B70" s="141"/>
      <c r="C70" s="141"/>
      <c r="D70" s="141"/>
      <c r="E70" s="141"/>
      <c r="F70" s="169"/>
      <c r="G70" s="11" t="s">
        <v>63</v>
      </c>
      <c r="H70" s="10" t="s">
        <v>57</v>
      </c>
      <c r="I70" s="10">
        <v>744</v>
      </c>
      <c r="J70" s="10">
        <v>100</v>
      </c>
      <c r="K70" s="130"/>
      <c r="L70" s="12">
        <v>5</v>
      </c>
      <c r="M70" s="80">
        <f>IF(((J70+L70)&lt;K70),(K70-J70-L70),IF((K70&lt;(J70-L70)),(K70-J70+L70),0))</f>
        <v>-95</v>
      </c>
      <c r="N70" s="16"/>
      <c r="O70" s="6"/>
    </row>
    <row r="71" spans="1:15" ht="18.75" customHeight="1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6"/>
    </row>
    <row r="72" spans="1:15">
      <c r="A72" s="171" t="s">
        <v>62</v>
      </c>
      <c r="B72" s="171"/>
      <c r="C72" s="171"/>
      <c r="D72" s="171"/>
      <c r="E72" s="171"/>
      <c r="F72" s="171"/>
      <c r="G72" s="171"/>
      <c r="H72" s="171"/>
      <c r="I72" s="171"/>
      <c r="J72" s="171"/>
      <c r="K72" s="61"/>
      <c r="L72" s="6"/>
      <c r="M72" s="6"/>
      <c r="N72" s="6"/>
      <c r="O72" s="6"/>
    </row>
    <row r="73" spans="1:15">
      <c r="A73" s="157" t="s">
        <v>8</v>
      </c>
      <c r="B73" s="157" t="s">
        <v>9</v>
      </c>
      <c r="C73" s="157"/>
      <c r="D73" s="157"/>
      <c r="E73" s="157" t="s">
        <v>10</v>
      </c>
      <c r="F73" s="157"/>
      <c r="G73" s="157" t="s">
        <v>22</v>
      </c>
      <c r="H73" s="157"/>
      <c r="I73" s="157"/>
      <c r="J73" s="154" t="s">
        <v>23</v>
      </c>
      <c r="K73" s="155"/>
      <c r="L73" s="155"/>
      <c r="M73" s="155"/>
      <c r="N73" s="156"/>
    </row>
    <row r="74" spans="1:15" ht="55.5" customHeight="1">
      <c r="A74" s="170"/>
      <c r="B74" s="157"/>
      <c r="C74" s="157"/>
      <c r="D74" s="157"/>
      <c r="E74" s="157"/>
      <c r="F74" s="157"/>
      <c r="G74" s="157" t="s">
        <v>35</v>
      </c>
      <c r="H74" s="157" t="s">
        <v>14</v>
      </c>
      <c r="I74" s="157"/>
      <c r="J74" s="152" t="s">
        <v>163</v>
      </c>
      <c r="K74" s="157" t="s">
        <v>155</v>
      </c>
      <c r="L74" s="157" t="s">
        <v>159</v>
      </c>
      <c r="M74" s="157" t="s">
        <v>157</v>
      </c>
      <c r="N74" s="157" t="s">
        <v>160</v>
      </c>
    </row>
    <row r="75" spans="1:15" ht="75">
      <c r="A75" s="170"/>
      <c r="B75" s="10" t="s">
        <v>15</v>
      </c>
      <c r="C75" s="10" t="s">
        <v>16</v>
      </c>
      <c r="D75" s="10" t="s">
        <v>55</v>
      </c>
      <c r="E75" s="10" t="s">
        <v>18</v>
      </c>
      <c r="F75" s="10" t="s">
        <v>19</v>
      </c>
      <c r="G75" s="170"/>
      <c r="H75" s="10" t="s">
        <v>25</v>
      </c>
      <c r="I75" s="10" t="s">
        <v>21</v>
      </c>
      <c r="J75" s="180"/>
      <c r="K75" s="152"/>
      <c r="L75" s="157"/>
      <c r="M75" s="157"/>
      <c r="N75" s="170"/>
    </row>
    <row r="76" spans="1:1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10">
        <v>11</v>
      </c>
      <c r="L76" s="10">
        <v>12</v>
      </c>
      <c r="M76" s="10">
        <v>13</v>
      </c>
      <c r="N76" s="10">
        <v>14</v>
      </c>
    </row>
    <row r="77" spans="1:15">
      <c r="A77" s="35" t="s">
        <v>96</v>
      </c>
      <c r="B77" s="10" t="s">
        <v>26</v>
      </c>
      <c r="C77" s="10" t="s">
        <v>26</v>
      </c>
      <c r="D77" s="10" t="s">
        <v>26</v>
      </c>
      <c r="E77" s="10" t="s">
        <v>45</v>
      </c>
      <c r="F77" s="12"/>
      <c r="G77" s="10" t="s">
        <v>28</v>
      </c>
      <c r="H77" s="10" t="s">
        <v>29</v>
      </c>
      <c r="I77" s="15" t="s">
        <v>65</v>
      </c>
      <c r="J77" s="71">
        <v>485</v>
      </c>
      <c r="K77" s="45">
        <v>485</v>
      </c>
      <c r="L77" s="17">
        <f>J77*0.05</f>
        <v>24</v>
      </c>
      <c r="M77" s="17">
        <f>IF(((J77+L77)&lt;K77),(K77-J77-L77),IF((K77&lt;(J77-L77)),(K77-J77+L77),0))</f>
        <v>0</v>
      </c>
      <c r="N77" s="10"/>
    </row>
    <row r="78" spans="1:15" ht="168.75" hidden="1">
      <c r="A78" s="35" t="s">
        <v>95</v>
      </c>
      <c r="B78" s="10" t="s">
        <v>47</v>
      </c>
      <c r="C78" s="10" t="s">
        <v>26</v>
      </c>
      <c r="D78" s="10" t="s">
        <v>26</v>
      </c>
      <c r="E78" s="10" t="s">
        <v>45</v>
      </c>
      <c r="F78" s="12"/>
      <c r="G78" s="10" t="s">
        <v>28</v>
      </c>
      <c r="H78" s="10" t="s">
        <v>29</v>
      </c>
      <c r="I78" s="15" t="s">
        <v>65</v>
      </c>
      <c r="J78" s="10"/>
      <c r="K78" s="45"/>
      <c r="L78" s="17">
        <f t="shared" ref="L78:L83" si="2">J78*0.05</f>
        <v>0</v>
      </c>
      <c r="M78" s="17">
        <f t="shared" ref="M78:M83" si="3">IF(((J78+L78)&lt;K78),(K78-J78-L78),IF((K78&lt;(J78-L78)),(K78-J78+L78),0))</f>
        <v>0</v>
      </c>
      <c r="N78" s="10"/>
    </row>
    <row r="79" spans="1:15" ht="75" hidden="1">
      <c r="A79" s="35" t="s">
        <v>108</v>
      </c>
      <c r="B79" s="10" t="s">
        <v>44</v>
      </c>
      <c r="C79" s="10" t="s">
        <v>30</v>
      </c>
      <c r="D79" s="10" t="s">
        <v>26</v>
      </c>
      <c r="E79" s="10" t="s">
        <v>45</v>
      </c>
      <c r="F79" s="12"/>
      <c r="G79" s="10" t="s">
        <v>28</v>
      </c>
      <c r="H79" s="10" t="s">
        <v>29</v>
      </c>
      <c r="I79" s="15" t="s">
        <v>65</v>
      </c>
      <c r="J79" s="10"/>
      <c r="K79" s="45"/>
      <c r="L79" s="17">
        <f t="shared" si="2"/>
        <v>0</v>
      </c>
      <c r="M79" s="17">
        <f t="shared" si="3"/>
        <v>0</v>
      </c>
      <c r="N79" s="10"/>
    </row>
    <row r="80" spans="1:15" ht="93.75" hidden="1">
      <c r="A80" s="35" t="s">
        <v>97</v>
      </c>
      <c r="B80" s="10" t="s">
        <v>44</v>
      </c>
      <c r="C80" s="10" t="s">
        <v>30</v>
      </c>
      <c r="D80" s="10" t="s">
        <v>50</v>
      </c>
      <c r="E80" s="10" t="s">
        <v>45</v>
      </c>
      <c r="F80" s="12"/>
      <c r="G80" s="10" t="s">
        <v>28</v>
      </c>
      <c r="H80" s="10" t="s">
        <v>29</v>
      </c>
      <c r="I80" s="15" t="s">
        <v>65</v>
      </c>
      <c r="J80" s="10"/>
      <c r="K80" s="45"/>
      <c r="L80" s="17">
        <f t="shared" si="2"/>
        <v>0</v>
      </c>
      <c r="M80" s="17">
        <f t="shared" si="3"/>
        <v>0</v>
      </c>
      <c r="N80" s="10"/>
    </row>
    <row r="81" spans="1:15" ht="112.5" hidden="1">
      <c r="A81" s="25"/>
      <c r="B81" s="10" t="s">
        <v>26</v>
      </c>
      <c r="C81" s="10" t="s">
        <v>46</v>
      </c>
      <c r="D81" s="10" t="s">
        <v>51</v>
      </c>
      <c r="E81" s="10" t="s">
        <v>45</v>
      </c>
      <c r="F81" s="10" t="s">
        <v>19</v>
      </c>
      <c r="G81" s="10" t="s">
        <v>28</v>
      </c>
      <c r="H81" s="10" t="s">
        <v>29</v>
      </c>
      <c r="I81" s="15" t="s">
        <v>65</v>
      </c>
      <c r="J81" s="10"/>
      <c r="K81" s="45"/>
      <c r="L81" s="17">
        <f t="shared" si="2"/>
        <v>0</v>
      </c>
      <c r="M81" s="17">
        <f t="shared" si="3"/>
        <v>0</v>
      </c>
      <c r="N81" s="10" t="s">
        <v>19</v>
      </c>
    </row>
    <row r="82" spans="1:15" hidden="1">
      <c r="A82" s="35" t="s">
        <v>109</v>
      </c>
      <c r="B82" s="10" t="s">
        <v>26</v>
      </c>
      <c r="C82" s="10" t="s">
        <v>26</v>
      </c>
      <c r="D82" s="10" t="s">
        <v>26</v>
      </c>
      <c r="E82" s="10" t="s">
        <v>48</v>
      </c>
      <c r="F82" s="12"/>
      <c r="G82" s="10" t="s">
        <v>28</v>
      </c>
      <c r="H82" s="10" t="s">
        <v>29</v>
      </c>
      <c r="I82" s="15" t="s">
        <v>65</v>
      </c>
      <c r="J82" s="10"/>
      <c r="K82" s="45"/>
      <c r="L82" s="17">
        <f t="shared" si="2"/>
        <v>0</v>
      </c>
      <c r="M82" s="17">
        <f t="shared" si="3"/>
        <v>0</v>
      </c>
      <c r="N82" s="10"/>
    </row>
    <row r="83" spans="1:15" hidden="1">
      <c r="A83" s="25"/>
      <c r="B83" s="10" t="s">
        <v>26</v>
      </c>
      <c r="C83" s="10" t="s">
        <v>26</v>
      </c>
      <c r="D83" s="10" t="s">
        <v>26</v>
      </c>
      <c r="E83" s="10" t="s">
        <v>49</v>
      </c>
      <c r="F83" s="12"/>
      <c r="G83" s="10" t="s">
        <v>28</v>
      </c>
      <c r="H83" s="10" t="s">
        <v>29</v>
      </c>
      <c r="I83" s="15" t="s">
        <v>65</v>
      </c>
      <c r="J83" s="10"/>
      <c r="K83" s="45"/>
      <c r="L83" s="17">
        <f t="shared" si="2"/>
        <v>0</v>
      </c>
      <c r="M83" s="17">
        <f t="shared" si="3"/>
        <v>0</v>
      </c>
      <c r="N83" s="10"/>
    </row>
    <row r="84" spans="1:15" ht="23.25" customHeight="1">
      <c r="A84" s="14" t="s">
        <v>31</v>
      </c>
      <c r="B84" s="12"/>
      <c r="C84" s="10"/>
      <c r="D84" s="10"/>
      <c r="E84" s="12"/>
      <c r="F84" s="12"/>
      <c r="G84" s="10"/>
      <c r="H84" s="10"/>
      <c r="I84" s="15"/>
      <c r="J84" s="10">
        <f>SUM(J77:J83)</f>
        <v>485</v>
      </c>
      <c r="K84" s="45">
        <f>SUM(K77:K83)</f>
        <v>485</v>
      </c>
      <c r="L84" s="10"/>
      <c r="M84" s="10"/>
      <c r="N84" s="10"/>
    </row>
    <row r="85" spans="1: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6"/>
    </row>
    <row r="86" spans="1:15" ht="87" customHeight="1">
      <c r="A86" s="165" t="s">
        <v>52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47" t="s">
        <v>101</v>
      </c>
      <c r="M86" s="137" t="s">
        <v>98</v>
      </c>
      <c r="N86" s="6"/>
      <c r="O86" s="6"/>
    </row>
    <row r="87" spans="1:15" s="76" customFormat="1" ht="35.25" customHeight="1">
      <c r="A87" s="138" t="s">
        <v>152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M87" s="137"/>
    </row>
    <row r="88" spans="1:15" s="76" customFormat="1">
      <c r="A88" s="138" t="s">
        <v>147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M88" s="137"/>
    </row>
    <row r="89" spans="1:15" s="76" customFormat="1">
      <c r="A89" s="150" t="s">
        <v>148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5" s="76" customFormat="1">
      <c r="A90" s="138" t="s">
        <v>149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5">
      <c r="A91" s="157" t="s">
        <v>8</v>
      </c>
      <c r="B91" s="157" t="s">
        <v>9</v>
      </c>
      <c r="C91" s="157"/>
      <c r="D91" s="157"/>
      <c r="E91" s="157" t="s">
        <v>10</v>
      </c>
      <c r="F91" s="157"/>
      <c r="G91" s="154" t="s">
        <v>11</v>
      </c>
      <c r="H91" s="155"/>
      <c r="I91" s="155"/>
      <c r="J91" s="155"/>
      <c r="K91" s="155"/>
      <c r="L91" s="155"/>
      <c r="M91" s="155"/>
      <c r="N91" s="156"/>
      <c r="O91" s="6"/>
    </row>
    <row r="92" spans="1:15" ht="59.25" customHeight="1">
      <c r="A92" s="170"/>
      <c r="B92" s="157"/>
      <c r="C92" s="157"/>
      <c r="D92" s="157"/>
      <c r="E92" s="157"/>
      <c r="F92" s="157"/>
      <c r="G92" s="152" t="s">
        <v>13</v>
      </c>
      <c r="H92" s="41" t="s">
        <v>14</v>
      </c>
      <c r="I92" s="41"/>
      <c r="J92" s="152" t="s">
        <v>163</v>
      </c>
      <c r="K92" s="152" t="s">
        <v>155</v>
      </c>
      <c r="L92" s="152" t="s">
        <v>156</v>
      </c>
      <c r="M92" s="152" t="s">
        <v>157</v>
      </c>
      <c r="N92" s="152" t="s">
        <v>158</v>
      </c>
      <c r="O92" s="6"/>
    </row>
    <row r="93" spans="1:15" ht="75">
      <c r="A93" s="170"/>
      <c r="B93" s="10" t="s">
        <v>15</v>
      </c>
      <c r="C93" s="10" t="s">
        <v>16</v>
      </c>
      <c r="D93" s="10" t="s">
        <v>55</v>
      </c>
      <c r="E93" s="10" t="s">
        <v>18</v>
      </c>
      <c r="F93" s="10" t="s">
        <v>19</v>
      </c>
      <c r="G93" s="153"/>
      <c r="H93" s="10" t="s">
        <v>20</v>
      </c>
      <c r="I93" s="10" t="s">
        <v>21</v>
      </c>
      <c r="J93" s="153"/>
      <c r="K93" s="153"/>
      <c r="L93" s="153"/>
      <c r="M93" s="153"/>
      <c r="N93" s="153"/>
      <c r="O93" s="6"/>
    </row>
    <row r="94" spans="1:15">
      <c r="A94" s="10">
        <v>1</v>
      </c>
      <c r="B94" s="10">
        <v>2</v>
      </c>
      <c r="C94" s="10">
        <v>3</v>
      </c>
      <c r="D94" s="10">
        <v>4</v>
      </c>
      <c r="E94" s="10">
        <v>5</v>
      </c>
      <c r="F94" s="10">
        <v>6</v>
      </c>
      <c r="G94" s="10">
        <v>7</v>
      </c>
      <c r="H94" s="10">
        <v>8</v>
      </c>
      <c r="I94" s="10">
        <v>9</v>
      </c>
      <c r="J94" s="10">
        <v>10</v>
      </c>
      <c r="K94" s="69">
        <v>11</v>
      </c>
      <c r="L94" s="12">
        <v>12</v>
      </c>
      <c r="M94" s="78">
        <v>13</v>
      </c>
      <c r="N94" s="12">
        <v>14</v>
      </c>
      <c r="O94" s="6"/>
    </row>
    <row r="95" spans="1:15" ht="100.5" customHeight="1">
      <c r="A95" s="139" t="s">
        <v>64</v>
      </c>
      <c r="B95" s="139" t="s">
        <v>64</v>
      </c>
      <c r="C95" s="139" t="s">
        <v>64</v>
      </c>
      <c r="D95" s="139" t="s">
        <v>64</v>
      </c>
      <c r="E95" s="139" t="s">
        <v>64</v>
      </c>
      <c r="F95" s="167" t="s">
        <v>19</v>
      </c>
      <c r="G95" s="11" t="s">
        <v>190</v>
      </c>
      <c r="H95" s="10" t="s">
        <v>57</v>
      </c>
      <c r="I95" s="10">
        <v>744</v>
      </c>
      <c r="J95" s="10">
        <v>100</v>
      </c>
      <c r="K95" s="130"/>
      <c r="L95" s="12">
        <v>5</v>
      </c>
      <c r="M95" s="80">
        <f>IF(((J95+L95)&lt;K95),(K95-J95-L95),IF((K95&lt;(J95-L95)),(K95-J95+L95),0))</f>
        <v>-95</v>
      </c>
      <c r="N95" s="16"/>
      <c r="O95" s="6"/>
    </row>
    <row r="96" spans="1:15" ht="97.5" customHeight="1">
      <c r="A96" s="140"/>
      <c r="B96" s="140"/>
      <c r="C96" s="140"/>
      <c r="D96" s="140"/>
      <c r="E96" s="140"/>
      <c r="F96" s="168"/>
      <c r="G96" s="11" t="s">
        <v>191</v>
      </c>
      <c r="H96" s="10" t="s">
        <v>57</v>
      </c>
      <c r="I96" s="10">
        <v>744</v>
      </c>
      <c r="J96" s="10">
        <v>100</v>
      </c>
      <c r="K96" s="130"/>
      <c r="L96" s="12">
        <v>5</v>
      </c>
      <c r="M96" s="80">
        <f>IF(((J96+L96)&lt;K96),(K96-J96-L96),IF((K96&lt;(J96-L96)),(K96-J96+L96),0))</f>
        <v>-95</v>
      </c>
      <c r="N96" s="16"/>
      <c r="O96" s="6"/>
    </row>
    <row r="97" spans="1:15" ht="120" customHeight="1">
      <c r="A97" s="140"/>
      <c r="B97" s="140"/>
      <c r="C97" s="140"/>
      <c r="D97" s="140"/>
      <c r="E97" s="140"/>
      <c r="F97" s="168"/>
      <c r="G97" s="11" t="s">
        <v>58</v>
      </c>
      <c r="H97" s="10" t="s">
        <v>57</v>
      </c>
      <c r="I97" s="10">
        <v>744</v>
      </c>
      <c r="J97" s="10">
        <v>95</v>
      </c>
      <c r="K97" s="130"/>
      <c r="L97" s="12">
        <v>5</v>
      </c>
      <c r="M97" s="80">
        <f>IF(((J97+L97)&lt;K97),(K97-J97-L97),IF((K97&lt;(J97-L97)),(K97-J97+L97),0))</f>
        <v>-90</v>
      </c>
      <c r="N97" s="16"/>
      <c r="O97" s="6"/>
    </row>
    <row r="98" spans="1:15" ht="135.75" customHeight="1">
      <c r="A98" s="141"/>
      <c r="B98" s="141"/>
      <c r="C98" s="141"/>
      <c r="D98" s="141"/>
      <c r="E98" s="141"/>
      <c r="F98" s="169"/>
      <c r="G98" s="11" t="s">
        <v>63</v>
      </c>
      <c r="H98" s="10" t="s">
        <v>57</v>
      </c>
      <c r="I98" s="10">
        <v>744</v>
      </c>
      <c r="J98" s="10">
        <v>100</v>
      </c>
      <c r="K98" s="130"/>
      <c r="L98" s="12">
        <v>5</v>
      </c>
      <c r="M98" s="80">
        <f>IF(((J98+L98)&lt;K98),(K98-J98-L98),IF((K98&lt;(J98-L98)),(K98-J98+L98),0))</f>
        <v>-95</v>
      </c>
      <c r="N98" s="16"/>
      <c r="O98" s="6"/>
    </row>
    <row r="99" spans="1:15" ht="18.75" customHeight="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6"/>
    </row>
    <row r="100" spans="1:15">
      <c r="A100" s="171" t="s">
        <v>62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1"/>
      <c r="L100" s="6"/>
      <c r="M100" s="6"/>
      <c r="N100" s="6"/>
      <c r="O100" s="6"/>
    </row>
    <row r="101" spans="1:15">
      <c r="A101" s="157" t="s">
        <v>8</v>
      </c>
      <c r="B101" s="157" t="s">
        <v>9</v>
      </c>
      <c r="C101" s="157"/>
      <c r="D101" s="157"/>
      <c r="E101" s="157" t="s">
        <v>10</v>
      </c>
      <c r="F101" s="157"/>
      <c r="G101" s="157" t="s">
        <v>22</v>
      </c>
      <c r="H101" s="157"/>
      <c r="I101" s="157"/>
      <c r="J101" s="154" t="s">
        <v>23</v>
      </c>
      <c r="K101" s="155"/>
      <c r="L101" s="155"/>
      <c r="M101" s="155"/>
      <c r="N101" s="156"/>
    </row>
    <row r="102" spans="1:15" ht="55.5" customHeight="1">
      <c r="A102" s="170"/>
      <c r="B102" s="157"/>
      <c r="C102" s="157"/>
      <c r="D102" s="157"/>
      <c r="E102" s="157"/>
      <c r="F102" s="157"/>
      <c r="G102" s="157" t="s">
        <v>35</v>
      </c>
      <c r="H102" s="157" t="s">
        <v>14</v>
      </c>
      <c r="I102" s="157"/>
      <c r="J102" s="152" t="s">
        <v>163</v>
      </c>
      <c r="K102" s="157" t="s">
        <v>155</v>
      </c>
      <c r="L102" s="157" t="s">
        <v>159</v>
      </c>
      <c r="M102" s="157" t="s">
        <v>157</v>
      </c>
      <c r="N102" s="157" t="s">
        <v>160</v>
      </c>
    </row>
    <row r="103" spans="1:15" ht="75">
      <c r="A103" s="170"/>
      <c r="B103" s="10" t="s">
        <v>15</v>
      </c>
      <c r="C103" s="10" t="s">
        <v>16</v>
      </c>
      <c r="D103" s="10" t="s">
        <v>55</v>
      </c>
      <c r="E103" s="10" t="s">
        <v>18</v>
      </c>
      <c r="F103" s="10" t="s">
        <v>19</v>
      </c>
      <c r="G103" s="170"/>
      <c r="H103" s="10" t="s">
        <v>25</v>
      </c>
      <c r="I103" s="10" t="s">
        <v>21</v>
      </c>
      <c r="J103" s="180"/>
      <c r="K103" s="152"/>
      <c r="L103" s="157"/>
      <c r="M103" s="157"/>
      <c r="N103" s="170"/>
    </row>
    <row r="104" spans="1:15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90">
        <v>10</v>
      </c>
      <c r="K104" s="10">
        <v>11</v>
      </c>
      <c r="L104" s="10">
        <v>12</v>
      </c>
      <c r="M104" s="10">
        <v>13</v>
      </c>
      <c r="N104" s="10">
        <v>14</v>
      </c>
    </row>
    <row r="105" spans="1:15" hidden="1">
      <c r="A105" s="36" t="s">
        <v>100</v>
      </c>
      <c r="B105" s="10" t="s">
        <v>26</v>
      </c>
      <c r="C105" s="10" t="s">
        <v>26</v>
      </c>
      <c r="D105" s="10" t="s">
        <v>26</v>
      </c>
      <c r="E105" s="10" t="s">
        <v>45</v>
      </c>
      <c r="F105" s="10" t="s">
        <v>19</v>
      </c>
      <c r="G105" s="10" t="s">
        <v>28</v>
      </c>
      <c r="H105" s="10" t="s">
        <v>29</v>
      </c>
      <c r="I105" s="15" t="s">
        <v>65</v>
      </c>
      <c r="J105" s="10"/>
      <c r="K105" s="45"/>
      <c r="L105" s="17">
        <f>J105*0.05</f>
        <v>0</v>
      </c>
      <c r="M105" s="80">
        <f>IF(((J105+L105)&lt;K105),(K105-J105-L105),IF((K105&lt;(J105-L105)),(K105-J105+L105),0))</f>
        <v>0</v>
      </c>
      <c r="N105" s="10" t="s">
        <v>19</v>
      </c>
    </row>
    <row r="106" spans="1:15" ht="120" customHeight="1">
      <c r="A106" s="36" t="s">
        <v>99</v>
      </c>
      <c r="B106" s="10" t="s">
        <v>47</v>
      </c>
      <c r="C106" s="10" t="s">
        <v>26</v>
      </c>
      <c r="D106" s="10" t="s">
        <v>26</v>
      </c>
      <c r="E106" s="10" t="s">
        <v>45</v>
      </c>
      <c r="F106" s="10" t="s">
        <v>19</v>
      </c>
      <c r="G106" s="10" t="s">
        <v>28</v>
      </c>
      <c r="H106" s="10" t="s">
        <v>29</v>
      </c>
      <c r="I106" s="15" t="s">
        <v>65</v>
      </c>
      <c r="J106" s="117">
        <v>120</v>
      </c>
      <c r="K106" s="117">
        <v>120</v>
      </c>
      <c r="L106" s="84">
        <f t="shared" ref="L106:L111" si="4">J106*0.05</f>
        <v>6</v>
      </c>
      <c r="M106" s="119">
        <f t="shared" ref="M106:M111" si="5">IF(((J106+L106)&lt;K106),(K106-J106-L106),IF((K106&lt;(J106-L106)),(K106-J106+L106),0))</f>
        <v>0</v>
      </c>
      <c r="N106" s="10"/>
    </row>
    <row r="107" spans="1:15" ht="75" hidden="1">
      <c r="A107" s="25" t="s">
        <v>86</v>
      </c>
      <c r="B107" s="10" t="s">
        <v>44</v>
      </c>
      <c r="C107" s="10" t="s">
        <v>30</v>
      </c>
      <c r="D107" s="10" t="s">
        <v>26</v>
      </c>
      <c r="E107" s="10" t="s">
        <v>45</v>
      </c>
      <c r="F107" s="10" t="s">
        <v>19</v>
      </c>
      <c r="G107" s="10" t="s">
        <v>28</v>
      </c>
      <c r="H107" s="10" t="s">
        <v>29</v>
      </c>
      <c r="I107" s="15" t="s">
        <v>65</v>
      </c>
      <c r="J107" s="117"/>
      <c r="K107" s="117"/>
      <c r="L107" s="84">
        <f t="shared" si="4"/>
        <v>0</v>
      </c>
      <c r="M107" s="119">
        <f t="shared" si="5"/>
        <v>0</v>
      </c>
      <c r="N107" s="10"/>
    </row>
    <row r="108" spans="1:15" ht="93.75" hidden="1">
      <c r="A108" s="36" t="s">
        <v>110</v>
      </c>
      <c r="B108" s="10" t="s">
        <v>44</v>
      </c>
      <c r="C108" s="10" t="s">
        <v>30</v>
      </c>
      <c r="D108" s="10" t="s">
        <v>50</v>
      </c>
      <c r="E108" s="10" t="s">
        <v>45</v>
      </c>
      <c r="F108" s="10" t="s">
        <v>19</v>
      </c>
      <c r="G108" s="10" t="s">
        <v>28</v>
      </c>
      <c r="H108" s="10" t="s">
        <v>29</v>
      </c>
      <c r="I108" s="15" t="s">
        <v>65</v>
      </c>
      <c r="J108" s="117"/>
      <c r="K108" s="117"/>
      <c r="L108" s="84">
        <f t="shared" si="4"/>
        <v>0</v>
      </c>
      <c r="M108" s="119">
        <f t="shared" si="5"/>
        <v>0</v>
      </c>
      <c r="N108" s="10"/>
    </row>
    <row r="109" spans="1:15" ht="112.5" hidden="1">
      <c r="A109" s="25"/>
      <c r="B109" s="10" t="s">
        <v>26</v>
      </c>
      <c r="C109" s="10" t="s">
        <v>46</v>
      </c>
      <c r="D109" s="10" t="s">
        <v>51</v>
      </c>
      <c r="E109" s="10" t="s">
        <v>45</v>
      </c>
      <c r="F109" s="10" t="s">
        <v>19</v>
      </c>
      <c r="G109" s="10" t="s">
        <v>28</v>
      </c>
      <c r="H109" s="10" t="s">
        <v>29</v>
      </c>
      <c r="I109" s="15" t="s">
        <v>65</v>
      </c>
      <c r="J109" s="10"/>
      <c r="K109" s="45"/>
      <c r="L109" s="17">
        <f t="shared" si="4"/>
        <v>0</v>
      </c>
      <c r="M109" s="80">
        <f t="shared" si="5"/>
        <v>0</v>
      </c>
      <c r="N109" s="10"/>
    </row>
    <row r="110" spans="1:15" ht="37.5" hidden="1">
      <c r="A110" s="25" t="s">
        <v>87</v>
      </c>
      <c r="B110" s="10" t="s">
        <v>26</v>
      </c>
      <c r="C110" s="10" t="s">
        <v>26</v>
      </c>
      <c r="D110" s="10" t="s">
        <v>26</v>
      </c>
      <c r="E110" s="10" t="s">
        <v>48</v>
      </c>
      <c r="F110" s="10" t="s">
        <v>19</v>
      </c>
      <c r="G110" s="10" t="s">
        <v>28</v>
      </c>
      <c r="H110" s="10" t="s">
        <v>29</v>
      </c>
      <c r="I110" s="15" t="s">
        <v>65</v>
      </c>
      <c r="J110" s="10"/>
      <c r="K110" s="45"/>
      <c r="L110" s="17">
        <f t="shared" si="4"/>
        <v>0</v>
      </c>
      <c r="M110" s="80">
        <f t="shared" si="5"/>
        <v>0</v>
      </c>
      <c r="N110" s="10"/>
    </row>
    <row r="111" spans="1:15" hidden="1">
      <c r="A111" s="25"/>
      <c r="B111" s="10" t="s">
        <v>26</v>
      </c>
      <c r="C111" s="10" t="s">
        <v>26</v>
      </c>
      <c r="D111" s="10" t="s">
        <v>26</v>
      </c>
      <c r="E111" s="10" t="s">
        <v>49</v>
      </c>
      <c r="F111" s="10" t="s">
        <v>19</v>
      </c>
      <c r="G111" s="10" t="s">
        <v>28</v>
      </c>
      <c r="H111" s="10" t="s">
        <v>29</v>
      </c>
      <c r="I111" s="15" t="s">
        <v>65</v>
      </c>
      <c r="J111" s="10"/>
      <c r="K111" s="45"/>
      <c r="L111" s="17">
        <f t="shared" si="4"/>
        <v>0</v>
      </c>
      <c r="M111" s="80">
        <f t="shared" si="5"/>
        <v>0</v>
      </c>
      <c r="N111" s="10"/>
    </row>
    <row r="112" spans="1:15" ht="23.25" customHeight="1">
      <c r="A112" s="14" t="s">
        <v>31</v>
      </c>
      <c r="B112" s="12"/>
      <c r="C112" s="10"/>
      <c r="D112" s="10"/>
      <c r="E112" s="12"/>
      <c r="F112" s="12"/>
      <c r="G112" s="10"/>
      <c r="H112" s="10"/>
      <c r="I112" s="15"/>
      <c r="J112" s="10">
        <f>SUM(J105:J111)</f>
        <v>120</v>
      </c>
      <c r="K112" s="45">
        <f>SUM(K105:K111)</f>
        <v>120</v>
      </c>
      <c r="L112" s="17">
        <f>J112*0.05</f>
        <v>6</v>
      </c>
      <c r="M112" s="10"/>
      <c r="N112" s="10"/>
    </row>
    <row r="113" spans="1:15" ht="23.25" customHeight="1">
      <c r="A113" s="14" t="s">
        <v>53</v>
      </c>
      <c r="B113" s="12"/>
      <c r="C113" s="10"/>
      <c r="D113" s="10"/>
      <c r="E113" s="12"/>
      <c r="F113" s="12"/>
      <c r="G113" s="10"/>
      <c r="H113" s="10"/>
      <c r="I113" s="15"/>
      <c r="J113" s="10">
        <f>J57+J84+J112</f>
        <v>998</v>
      </c>
      <c r="K113" s="10">
        <f>K57+K84+K112</f>
        <v>998</v>
      </c>
      <c r="L113" s="10"/>
      <c r="M113" s="10"/>
      <c r="N113" s="10"/>
    </row>
    <row r="114" spans="1:15" customFormat="1" ht="108" customHeight="1">
      <c r="A114" s="162" t="s">
        <v>146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1"/>
      <c r="L115" s="6"/>
      <c r="M115" s="6"/>
      <c r="N115" s="6"/>
      <c r="O115" s="6"/>
    </row>
    <row r="116" spans="1: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1"/>
      <c r="L116" s="6"/>
      <c r="M116" s="6"/>
      <c r="N116" s="6"/>
      <c r="O116" s="6"/>
    </row>
    <row r="117" spans="1: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1"/>
      <c r="L117" s="6"/>
      <c r="M117" s="6"/>
      <c r="N117" s="6"/>
      <c r="O117" s="6"/>
    </row>
    <row r="121" spans="1:15">
      <c r="J121" s="6" t="s">
        <v>163</v>
      </c>
    </row>
    <row r="129" spans="10:10">
      <c r="J129" s="6" t="s">
        <v>163</v>
      </c>
    </row>
    <row r="149" spans="10:10">
      <c r="J149" s="6" t="s">
        <v>163</v>
      </c>
    </row>
    <row r="158" spans="10:10">
      <c r="J158" s="6" t="s">
        <v>163</v>
      </c>
    </row>
  </sheetData>
  <mergeCells count="142">
    <mergeCell ref="J92:J93"/>
    <mergeCell ref="G92:G93"/>
    <mergeCell ref="K92:K93"/>
    <mergeCell ref="L92:L93"/>
    <mergeCell ref="M92:M93"/>
    <mergeCell ref="A71:N71"/>
    <mergeCell ref="G74:G75"/>
    <mergeCell ref="M74:M75"/>
    <mergeCell ref="N8:O8"/>
    <mergeCell ref="A9:J9"/>
    <mergeCell ref="K9:M9"/>
    <mergeCell ref="N9:O9"/>
    <mergeCell ref="A10:J10"/>
    <mergeCell ref="K10:M10"/>
    <mergeCell ref="N10:O10"/>
    <mergeCell ref="L14:M14"/>
    <mergeCell ref="N14:O14"/>
    <mergeCell ref="L12:M12"/>
    <mergeCell ref="N12:O12"/>
    <mergeCell ref="L13:M13"/>
    <mergeCell ref="N13:O13"/>
    <mergeCell ref="M19:N19"/>
    <mergeCell ref="A20:J20"/>
    <mergeCell ref="M20:N20"/>
    <mergeCell ref="A28:J28"/>
    <mergeCell ref="A29:J29"/>
    <mergeCell ref="J37:J38"/>
    <mergeCell ref="K37:K38"/>
    <mergeCell ref="L37:L38"/>
    <mergeCell ref="M37:M38"/>
    <mergeCell ref="G37:G38"/>
    <mergeCell ref="I37:I38"/>
    <mergeCell ref="A30:N30"/>
    <mergeCell ref="A31:K31"/>
    <mergeCell ref="K74:K75"/>
    <mergeCell ref="H74:I74"/>
    <mergeCell ref="L74:L75"/>
    <mergeCell ref="N74:N75"/>
    <mergeCell ref="A72:J72"/>
    <mergeCell ref="A73:A75"/>
    <mergeCell ref="B73:D74"/>
    <mergeCell ref="B63:D64"/>
    <mergeCell ref="E63:F64"/>
    <mergeCell ref="G64:G65"/>
    <mergeCell ref="J64:J65"/>
    <mergeCell ref="K64:K65"/>
    <mergeCell ref="A67:A70"/>
    <mergeCell ref="L64:L65"/>
    <mergeCell ref="M64:M65"/>
    <mergeCell ref="B95:B98"/>
    <mergeCell ref="A114:K114"/>
    <mergeCell ref="E101:F102"/>
    <mergeCell ref="G101:I101"/>
    <mergeCell ref="K102:K103"/>
    <mergeCell ref="L102:L103"/>
    <mergeCell ref="J102:J103"/>
    <mergeCell ref="F95:F98"/>
    <mergeCell ref="G102:G103"/>
    <mergeCell ref="H102:I102"/>
    <mergeCell ref="A101:A103"/>
    <mergeCell ref="B101:D102"/>
    <mergeCell ref="J101:N101"/>
    <mergeCell ref="A99:N99"/>
    <mergeCell ref="A95:A98"/>
    <mergeCell ref="M102:M103"/>
    <mergeCell ref="N102:N103"/>
    <mergeCell ref="C95:C98"/>
    <mergeCell ref="A100:J100"/>
    <mergeCell ref="D95:D98"/>
    <mergeCell ref="E95:E98"/>
    <mergeCell ref="G91:N91"/>
    <mergeCell ref="J73:N73"/>
    <mergeCell ref="J74:J75"/>
    <mergeCell ref="J46:N46"/>
    <mergeCell ref="A22:G22"/>
    <mergeCell ref="A23:G23"/>
    <mergeCell ref="C67:C70"/>
    <mergeCell ref="D67:D70"/>
    <mergeCell ref="E67:E70"/>
    <mergeCell ref="A35:K35"/>
    <mergeCell ref="A88:K88"/>
    <mergeCell ref="A90:K90"/>
    <mergeCell ref="F67:F70"/>
    <mergeCell ref="A91:A93"/>
    <mergeCell ref="B91:D92"/>
    <mergeCell ref="E91:F92"/>
    <mergeCell ref="N92:N93"/>
    <mergeCell ref="M86:M88"/>
    <mergeCell ref="A87:K87"/>
    <mergeCell ref="A89:K89"/>
    <mergeCell ref="A86:K86"/>
    <mergeCell ref="E73:F74"/>
    <mergeCell ref="G73:I73"/>
    <mergeCell ref="A85:N85"/>
    <mergeCell ref="B67:B70"/>
    <mergeCell ref="G36:N36"/>
    <mergeCell ref="N37:N38"/>
    <mergeCell ref="G63:N63"/>
    <mergeCell ref="J47:J48"/>
    <mergeCell ref="F40:F43"/>
    <mergeCell ref="E36:F37"/>
    <mergeCell ref="N64:N65"/>
    <mergeCell ref="A60:K60"/>
    <mergeCell ref="A40:A43"/>
    <mergeCell ref="A58:K58"/>
    <mergeCell ref="M47:M48"/>
    <mergeCell ref="L47:L48"/>
    <mergeCell ref="K47:K48"/>
    <mergeCell ref="G47:G48"/>
    <mergeCell ref="H47:I47"/>
    <mergeCell ref="M58:M62"/>
    <mergeCell ref="A61:K61"/>
    <mergeCell ref="A62:K62"/>
    <mergeCell ref="A45:J45"/>
    <mergeCell ref="A46:A48"/>
    <mergeCell ref="B46:D47"/>
    <mergeCell ref="E46:F47"/>
    <mergeCell ref="G46:I46"/>
    <mergeCell ref="A1:O1"/>
    <mergeCell ref="A2:O2"/>
    <mergeCell ref="A3:O3"/>
    <mergeCell ref="A63:A65"/>
    <mergeCell ref="A4:K4"/>
    <mergeCell ref="A5:K5"/>
    <mergeCell ref="A21:I21"/>
    <mergeCell ref="A59:K59"/>
    <mergeCell ref="A7:J7"/>
    <mergeCell ref="A33:K33"/>
    <mergeCell ref="N47:N48"/>
    <mergeCell ref="M31:M33"/>
    <mergeCell ref="A32:K32"/>
    <mergeCell ref="A34:K34"/>
    <mergeCell ref="A36:A38"/>
    <mergeCell ref="B36:D37"/>
    <mergeCell ref="A44:N44"/>
    <mergeCell ref="B40:B43"/>
    <mergeCell ref="C40:C43"/>
    <mergeCell ref="D40:D43"/>
    <mergeCell ref="E40:E43"/>
    <mergeCell ref="A27:J27"/>
    <mergeCell ref="M18:N18"/>
    <mergeCell ref="A19:J19"/>
  </mergeCells>
  <pageMargins left="0.31496062992125984" right="0.31496062992125984" top="0.35433070866141736" bottom="0.35433070866141736" header="0.31496062992125984" footer="0.31496062992125984"/>
  <pageSetup paperSize="9" scale="42" fitToHeight="0" orientation="landscape" r:id="rId1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30</vt:i4>
      </vt:variant>
    </vt:vector>
  </HeadingPairs>
  <TitlesOfParts>
    <vt:vector size="61" baseType="lpstr"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12</vt:lpstr>
      <vt:lpstr>15</vt:lpstr>
      <vt:lpstr>16 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свод</vt:lpstr>
      <vt:lpstr>'10'!Область_печати</vt:lpstr>
      <vt:lpstr>'12'!Область_печати</vt:lpstr>
      <vt:lpstr>'15'!Область_печати</vt:lpstr>
      <vt:lpstr>'16 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'36'!Область_печати</vt:lpstr>
      <vt:lpstr>'37'!Область_печати</vt:lpstr>
      <vt:lpstr>'38'!Область_печати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2019-02-08T11:57:14Z</dcterms:modified>
</cp:coreProperties>
</file>